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ffice Files\2022 Files\FDPP\Unliquidated Cash Advance\"/>
    </mc:Choice>
  </mc:AlternateContent>
  <xr:revisionPtr revIDLastSave="0" documentId="13_ncr:1_{40873315-F381-4FA2-83B6-ECC184AD9AA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unliquidated cash advance " sheetId="4" r:id="rId1"/>
  </sheets>
  <definedNames>
    <definedName name="_xlnm.Print_Titles" localSheetId="0">'unliquidated cash advance '!$7:$9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4" l="1"/>
  <c r="B29" i="4"/>
  <c r="I12" i="4"/>
  <c r="F29" i="4"/>
  <c r="G29" i="4"/>
  <c r="H29" i="4"/>
  <c r="E29" i="4"/>
  <c r="F12" i="4"/>
  <c r="B37" i="4"/>
  <c r="G12" i="4"/>
  <c r="E12" i="4" l="1"/>
  <c r="F37" i="4" l="1"/>
  <c r="H37" i="4" l="1"/>
  <c r="G37" i="4" l="1"/>
  <c r="B130" i="4"/>
  <c r="F130" i="4"/>
  <c r="E37" i="4" l="1"/>
  <c r="J130" i="4"/>
  <c r="I130" i="4"/>
  <c r="H130" i="4"/>
  <c r="G130" i="4"/>
  <c r="E130" i="4"/>
  <c r="J37" i="4"/>
  <c r="I37" i="4"/>
  <c r="J16" i="4"/>
  <c r="I16" i="4"/>
  <c r="H16" i="4"/>
  <c r="G16" i="4"/>
  <c r="F16" i="4"/>
  <c r="E16" i="4"/>
  <c r="B16" i="4"/>
</calcChain>
</file>

<file path=xl/sharedStrings.xml><?xml version="1.0" encoding="utf-8"?>
<sst xmlns="http://schemas.openxmlformats.org/spreadsheetml/2006/main" count="344" uniqueCount="299">
  <si>
    <t>UNLIQUIDATED CASH ADVANCES</t>
  </si>
  <si>
    <t>LGU, Sorsogon City</t>
  </si>
  <si>
    <t>Name of Debtor</t>
  </si>
  <si>
    <t>Amount Balance</t>
  </si>
  <si>
    <t>Date Granted</t>
  </si>
  <si>
    <t>Purpose</t>
  </si>
  <si>
    <t>Less than 30 days</t>
  </si>
  <si>
    <t>31-90 days</t>
  </si>
  <si>
    <t>91-365 days</t>
  </si>
  <si>
    <t>3 yrs &amp; above</t>
  </si>
  <si>
    <t>Over 2 yrs</t>
  </si>
  <si>
    <t>Over 1 yr</t>
  </si>
  <si>
    <t>Amount Due</t>
  </si>
  <si>
    <t>Current</t>
  </si>
  <si>
    <t>Past Due</t>
  </si>
  <si>
    <t>Magdasoc, Adan</t>
  </si>
  <si>
    <t>Aug.'07</t>
  </si>
  <si>
    <t>buy-bust operation</t>
  </si>
  <si>
    <t>Sept. '07</t>
  </si>
  <si>
    <t>Ravanilla, Pedro</t>
  </si>
  <si>
    <t>Alto, Renante</t>
  </si>
  <si>
    <t>April '07</t>
  </si>
  <si>
    <t>Mla. 4/25-30/07</t>
  </si>
  <si>
    <t>Alzaga, Ruben</t>
  </si>
  <si>
    <t>Sept.'08,3/09</t>
  </si>
  <si>
    <t>Mla.9/15-22/08,3/31-4/3/09</t>
  </si>
  <si>
    <t>Aranda, Francisco</t>
  </si>
  <si>
    <t>March '07</t>
  </si>
  <si>
    <t>Naga 3/23/07</t>
  </si>
  <si>
    <t>Argarin, Formoso</t>
  </si>
  <si>
    <t>Nov. '05</t>
  </si>
  <si>
    <t>Leg. 11/23-25/05</t>
  </si>
  <si>
    <t>June '04</t>
  </si>
  <si>
    <t>Sept. '03</t>
  </si>
  <si>
    <t>Mla. 9/4-6/03</t>
  </si>
  <si>
    <t>Bonita, Juanito</t>
  </si>
  <si>
    <t>July '04</t>
  </si>
  <si>
    <t>CamSur 7/17-19/04</t>
  </si>
  <si>
    <t>Cabagnot, Aubrey</t>
  </si>
  <si>
    <t>Caballero, Agnes</t>
  </si>
  <si>
    <t>Nov. '06</t>
  </si>
  <si>
    <t>Mla. 11/28-12/2/06</t>
  </si>
  <si>
    <t>Candolea, Boanerges</t>
  </si>
  <si>
    <t>2003-2007</t>
  </si>
  <si>
    <t>various travel</t>
  </si>
  <si>
    <t>Canlas, Blanca</t>
  </si>
  <si>
    <t>April '05</t>
  </si>
  <si>
    <t>Tagaytay 4/19-23/05</t>
  </si>
  <si>
    <t>Caranza, Salvador Ignacio</t>
  </si>
  <si>
    <t>2004-2008</t>
  </si>
  <si>
    <t>Carranza, Salvador Sr.</t>
  </si>
  <si>
    <t>Aug. '07</t>
  </si>
  <si>
    <t>Naga 8/9-11/07</t>
  </si>
  <si>
    <t>Caubang, Arwin</t>
  </si>
  <si>
    <t>April '06</t>
  </si>
  <si>
    <t>Mla. 4/26-5/1/06</t>
  </si>
  <si>
    <t>Clidoro, Teresa</t>
  </si>
  <si>
    <t>Iloilo 4/11-17/05</t>
  </si>
  <si>
    <t>Co, Melanie</t>
  </si>
  <si>
    <t>May '06</t>
  </si>
  <si>
    <t>Sor. 5/12-13/06</t>
  </si>
  <si>
    <t>Daen, Raymund</t>
  </si>
  <si>
    <t>May'05,Nov.'05</t>
  </si>
  <si>
    <t>Deniega, Rene</t>
  </si>
  <si>
    <t>Juban 6/2-9/04</t>
  </si>
  <si>
    <t>Deocareza, Salvador</t>
  </si>
  <si>
    <t>July '09</t>
  </si>
  <si>
    <t>Mla. 8/3-7/09</t>
  </si>
  <si>
    <t>Desdir, Dexter</t>
  </si>
  <si>
    <t>Daet 9/20-21/07</t>
  </si>
  <si>
    <t>Diesta, Azel</t>
  </si>
  <si>
    <t>Nov.'07</t>
  </si>
  <si>
    <t>Zamboanga 11/21-23/07</t>
  </si>
  <si>
    <t>Dioneda, David</t>
  </si>
  <si>
    <t>Jan.'08,May '08</t>
  </si>
  <si>
    <t>Ditan, Salvador</t>
  </si>
  <si>
    <t>Sept.'07</t>
  </si>
  <si>
    <t>Doctor, Dennis</t>
  </si>
  <si>
    <t>April '04</t>
  </si>
  <si>
    <t>Mla. 4/14-18/04</t>
  </si>
  <si>
    <t>Dollesin, Eduardo</t>
  </si>
  <si>
    <t>Dec.'03,Jan.'04</t>
  </si>
  <si>
    <t>Mla. 12/11-14/03,1/20-24/04</t>
  </si>
  <si>
    <t>Aug.'04</t>
  </si>
  <si>
    <t>Domens, Mavic</t>
  </si>
  <si>
    <t>Butuan 4/29-5/6/06</t>
  </si>
  <si>
    <t>April '09</t>
  </si>
  <si>
    <t>Dominguez, Merlyn</t>
  </si>
  <si>
    <t>Apr'05,May'08</t>
  </si>
  <si>
    <t>Domino, Geronimo</t>
  </si>
  <si>
    <t>Duana, Shenia</t>
  </si>
  <si>
    <t>Dugan, Clemente Jr.</t>
  </si>
  <si>
    <t>April '10</t>
  </si>
  <si>
    <t>Mla. 4/20-25/10</t>
  </si>
  <si>
    <t>Escoto, Jinky Joy</t>
  </si>
  <si>
    <t>Aug.'02</t>
  </si>
  <si>
    <t>Mla. 8/22-24/02</t>
  </si>
  <si>
    <t>Escueta, Amy</t>
  </si>
  <si>
    <t>Dec. 2000</t>
  </si>
  <si>
    <t>Espinola, Dulce</t>
  </si>
  <si>
    <t>Aug. '08</t>
  </si>
  <si>
    <t>Mla. 8/7-11/08</t>
  </si>
  <si>
    <t>Espinosa, Ron Ely</t>
  </si>
  <si>
    <t>April '13</t>
  </si>
  <si>
    <t>Mandaluyong 4/18-21/13</t>
  </si>
  <si>
    <t>Estavillo, Carlito</t>
  </si>
  <si>
    <t>March '03</t>
  </si>
  <si>
    <t>Laguna 3/11-15/03</t>
  </si>
  <si>
    <t>Estavillo, Edwin</t>
  </si>
  <si>
    <t>Aug.'03,Dec.'03</t>
  </si>
  <si>
    <t>Mla.8/9-15/03,12/11-15/03</t>
  </si>
  <si>
    <t>Estrada, Efren</t>
  </si>
  <si>
    <t>Aug.'08</t>
  </si>
  <si>
    <t>Flores, Teresa</t>
  </si>
  <si>
    <t>May'05,July'05</t>
  </si>
  <si>
    <t>Francisco, Joseline</t>
  </si>
  <si>
    <t>Dec.'03,May'05</t>
  </si>
  <si>
    <t>Mla. 5/17-21/05</t>
  </si>
  <si>
    <t>Freo, Eddie</t>
  </si>
  <si>
    <t>Oct.'03,Aug.'04</t>
  </si>
  <si>
    <t>Mla.10/14-21/03,8/9-13/04</t>
  </si>
  <si>
    <t>Fulay, Claudia</t>
  </si>
  <si>
    <t>Sept.'08</t>
  </si>
  <si>
    <t>Leg. 9/25/08</t>
  </si>
  <si>
    <t>Fulleros, Danilo</t>
  </si>
  <si>
    <t>Dec.'03</t>
  </si>
  <si>
    <t>Gacias, Romeo PO3</t>
  </si>
  <si>
    <t>Mla. 8/9-13/04</t>
  </si>
  <si>
    <t>Gallanosa, Alejandro</t>
  </si>
  <si>
    <t>Dec.'01</t>
  </si>
  <si>
    <t>Dec. 18-25/01</t>
  </si>
  <si>
    <t>Gallinera, Romeo SPO2</t>
  </si>
  <si>
    <t>Sept.'04</t>
  </si>
  <si>
    <t>Gani, Saadra Mapandi</t>
  </si>
  <si>
    <t>Apr'03-Aug.'05</t>
  </si>
  <si>
    <t>Gersalia, Elpidio</t>
  </si>
  <si>
    <t>Dec.'03-Oct.'05</t>
  </si>
  <si>
    <t>Habolin, Rollie</t>
  </si>
  <si>
    <t>July'05-Feb.'07</t>
  </si>
  <si>
    <t>Ignacio, Flora</t>
  </si>
  <si>
    <t>Feb.'02-Apr'02</t>
  </si>
  <si>
    <t>Jacob, Edna</t>
  </si>
  <si>
    <t>Oct.'03-Nov.'06</t>
  </si>
  <si>
    <t>Japon, Ida</t>
  </si>
  <si>
    <t>March '09</t>
  </si>
  <si>
    <t>Cebu 3/30-4/4/09</t>
  </si>
  <si>
    <t>Jaramiel, Restituto</t>
  </si>
  <si>
    <t>Naga 4/7-8/05</t>
  </si>
  <si>
    <t>Jardin, Glenda</t>
  </si>
  <si>
    <t>Feb.'01</t>
  </si>
  <si>
    <t>Jasareno, Danilo</t>
  </si>
  <si>
    <t>Jimena, Minda</t>
  </si>
  <si>
    <t>Jintalan, Clarence</t>
  </si>
  <si>
    <t>Oct.'06-Apr'08</t>
  </si>
  <si>
    <t>Laban, Rodolfo</t>
  </si>
  <si>
    <t>Mla. 12/11-14/03</t>
  </si>
  <si>
    <t>Labayo, Angelo</t>
  </si>
  <si>
    <t>May '05</t>
  </si>
  <si>
    <t>Mla. 5/25-28/05</t>
  </si>
  <si>
    <t>Lachica, Gilbert</t>
  </si>
  <si>
    <t>Bacolod 4/20-26/09</t>
  </si>
  <si>
    <t>Lopez, Lilian Alice</t>
  </si>
  <si>
    <t>Jan.'08</t>
  </si>
  <si>
    <t>Cebu 1/17-25/08-bal.</t>
  </si>
  <si>
    <t>Lopez, Sixto</t>
  </si>
  <si>
    <t>June '09</t>
  </si>
  <si>
    <t>Mandaue 6/30-7/4/09</t>
  </si>
  <si>
    <t>Madrid, Jose</t>
  </si>
  <si>
    <t>Aug.'02-Oct.'08</t>
  </si>
  <si>
    <t>Mañibo, Bernadette</t>
  </si>
  <si>
    <t>July-Sept.'05</t>
  </si>
  <si>
    <t>Marmol, Joseph</t>
  </si>
  <si>
    <t>May,Dec.'06</t>
  </si>
  <si>
    <t>Mla. 5/8-11/06,12/14-16/06</t>
  </si>
  <si>
    <t>Masangcay, Marife</t>
  </si>
  <si>
    <t>May '08</t>
  </si>
  <si>
    <t>Lucena 5/4-8/08</t>
  </si>
  <si>
    <t>Melendres, Martin</t>
  </si>
  <si>
    <t>July '05</t>
  </si>
  <si>
    <t>Mla. 7/13-17/05</t>
  </si>
  <si>
    <t>Oct.'02</t>
  </si>
  <si>
    <t>Mendoza, Edgardo</t>
  </si>
  <si>
    <t>Milanes, Antonio Jr.</t>
  </si>
  <si>
    <t>Sept.'03</t>
  </si>
  <si>
    <t>Batangas 9/24-28/03</t>
  </si>
  <si>
    <t>Moralita, Marina</t>
  </si>
  <si>
    <t>Moratalla, Eugene</t>
  </si>
  <si>
    <t>Mla. 9/2-16/03</t>
  </si>
  <si>
    <t>Olbes, Joriz</t>
  </si>
  <si>
    <t>Aug.'07-Mar'09</t>
  </si>
  <si>
    <t>Pastoral, Nestor</t>
  </si>
  <si>
    <t>March'03</t>
  </si>
  <si>
    <t>Razo, Dan</t>
  </si>
  <si>
    <t>2005-2007</t>
  </si>
  <si>
    <t>Realuyo, Sammy</t>
  </si>
  <si>
    <t>Apr,Aug.'03</t>
  </si>
  <si>
    <t>Mla.4/19-25/03,8/9-15/03</t>
  </si>
  <si>
    <t>Reniva, Manuel</t>
  </si>
  <si>
    <t>Romeo, Leonor Gerona</t>
  </si>
  <si>
    <t>March '06</t>
  </si>
  <si>
    <t>Roxas, Jackson Partosan</t>
  </si>
  <si>
    <t>Aug.03-Oct.'03</t>
  </si>
  <si>
    <t>Seminiano, Vicente</t>
  </si>
  <si>
    <t>Mla. 12/11-14/03 bal.</t>
  </si>
  <si>
    <t>Sicad, Ronaldo</t>
  </si>
  <si>
    <t>Toquero, Irma</t>
  </si>
  <si>
    <t>Jan.'10</t>
  </si>
  <si>
    <t>Mla. 1/15-18/10</t>
  </si>
  <si>
    <t>Valencia, Mirafe</t>
  </si>
  <si>
    <t>Baguio 10/3-5/02</t>
  </si>
  <si>
    <t>Villamor, Honesto</t>
  </si>
  <si>
    <t>May '03,Oct.'04</t>
  </si>
  <si>
    <t>Iloilo 4/11-17/05,Luc.5/4-8/08</t>
  </si>
  <si>
    <t>Leyte5/17-21/05,Leg7/26-28/05</t>
  </si>
  <si>
    <t>We hereby certify that we have reviewed the contents and hereby attest to the veracity and correctness of the data or information contained in this document.</t>
  </si>
  <si>
    <t xml:space="preserve">    City Mayor</t>
  </si>
  <si>
    <t>Feb. '14</t>
  </si>
  <si>
    <t>Mla. 3/5-7/14</t>
  </si>
  <si>
    <t>FDP Form 12-Unliquidated Cash Advances</t>
  </si>
  <si>
    <t>Mla.5/20-26/03, Iloilo10/19-24/04</t>
  </si>
  <si>
    <t>Advances for Operating Expenses</t>
  </si>
  <si>
    <t>Total</t>
  </si>
  <si>
    <t>Valeriano, Raul</t>
  </si>
  <si>
    <t>Advances for Payroll</t>
  </si>
  <si>
    <t>Advances to Special DOs</t>
  </si>
  <si>
    <t>Advances to Officers and Employees</t>
  </si>
  <si>
    <t xml:space="preserve">Dolleson, Rodolfo </t>
  </si>
  <si>
    <t>Aug. '04</t>
  </si>
  <si>
    <t xml:space="preserve">City Accountant </t>
  </si>
  <si>
    <t xml:space="preserve">(Sgd) CHRISTINE N. MERALPES </t>
  </si>
  <si>
    <t xml:space="preserve"> Letada, Diomedes</t>
  </si>
  <si>
    <t xml:space="preserve">PETTY CASH </t>
  </si>
  <si>
    <t xml:space="preserve">Total </t>
  </si>
  <si>
    <t xml:space="preserve">June 3'19 </t>
  </si>
  <si>
    <t>Batanes 6/4-8/19</t>
  </si>
  <si>
    <t xml:space="preserve">(Sgd) MA. ESTER E. HAMOR </t>
  </si>
  <si>
    <t xml:space="preserve">stipend for march 16-31, 2020 OT-CTO </t>
  </si>
  <si>
    <t>Labudlay, Marites</t>
  </si>
  <si>
    <t xml:space="preserve">    Bolaños, Fatima Joy </t>
  </si>
  <si>
    <t xml:space="preserve">    Artita, Rogelio </t>
  </si>
  <si>
    <t xml:space="preserve">    Sipoy, Arnel </t>
  </si>
  <si>
    <t>Jan, 11'21</t>
  </si>
  <si>
    <t xml:space="preserve">overtime pay of CTO, GSO et al for dec. 2020 </t>
  </si>
  <si>
    <t xml:space="preserve">    Baniel, Arlene </t>
  </si>
  <si>
    <t>March 29,'21</t>
  </si>
  <si>
    <t>stipend for march 16-3, '21, OT, BASCA hon, E-BHIDA all, photo contest-women celebration</t>
  </si>
  <si>
    <t xml:space="preserve">   Lustestica, Lilibeth </t>
  </si>
  <si>
    <t>April29, '21</t>
  </si>
  <si>
    <t>stipend for april 16-30, 2021</t>
  </si>
  <si>
    <t xml:space="preserve">Nov. 2020 </t>
  </si>
  <si>
    <t xml:space="preserve">food assistance to COVID 19 frontliners and quarantine facility </t>
  </si>
  <si>
    <t xml:space="preserve">  Nieves, Luisa </t>
  </si>
  <si>
    <t xml:space="preserve">    Nieves, Ma. Luisa </t>
  </si>
  <si>
    <t xml:space="preserve">    Paladin, Magdalena </t>
  </si>
  <si>
    <t>Dec. 6'21</t>
  </si>
  <si>
    <t xml:space="preserve">OT for November 2021 of accounting and CTO </t>
  </si>
  <si>
    <t xml:space="preserve">Anchinges, Alvin </t>
  </si>
  <si>
    <t xml:space="preserve">Dec. 2021 </t>
  </si>
  <si>
    <t>Cavite City 12/2-7/21</t>
  </si>
  <si>
    <t xml:space="preserve">Jadie, Josie </t>
  </si>
  <si>
    <t xml:space="preserve">Oct. 2021 </t>
  </si>
  <si>
    <t>reg. fee 10/19-22/21</t>
  </si>
  <si>
    <t>Feb. 4 ' 22</t>
  </si>
  <si>
    <t xml:space="preserve">    petty cash</t>
  </si>
  <si>
    <t>Feb. 2022</t>
  </si>
  <si>
    <t>as of June 30, 2022</t>
  </si>
  <si>
    <t>May 12'22</t>
  </si>
  <si>
    <t>stipned for may 1-12,'22</t>
  </si>
  <si>
    <t>June 28, '22</t>
  </si>
  <si>
    <t xml:space="preserve">honorarium of tanod for jan-june 2022, OT of accounting for may-june 2022 </t>
  </si>
  <si>
    <t>May 12, '22</t>
  </si>
  <si>
    <t>honorarium for march 16-31, '21, OT, BASCA hon, E-BHIDA all, phiti contest women celebration</t>
  </si>
  <si>
    <t xml:space="preserve">    Dulva, Joan </t>
  </si>
  <si>
    <t>June 20, '22</t>
  </si>
  <si>
    <t>honorarium and prizes for pili festival 2022, OT, BAC honorarium and BARC FA</t>
  </si>
  <si>
    <t>June  30, '22</t>
  </si>
  <si>
    <t>stipned for june 16-30, 2022, eco-aide honorarium for june 2022, CFARMC honorarium for june 2022, mobilization allowance for may 2022</t>
  </si>
  <si>
    <t xml:space="preserve">  Detera, Adeline </t>
  </si>
  <si>
    <t>May 20, '22</t>
  </si>
  <si>
    <t xml:space="preserve">various prizes, seed money and honorarium for the2022 Gayon Bacon Agri-tourism fest during farmers and fisherfolks month celebration </t>
  </si>
  <si>
    <t xml:space="preserve">   Jadie, Josie </t>
  </si>
  <si>
    <t>May 17, '22</t>
  </si>
  <si>
    <t xml:space="preserve">honorarium of PWD presidents and Fas to Centernarians </t>
  </si>
  <si>
    <t xml:space="preserve">   Dichoso, Ma. Charo </t>
  </si>
  <si>
    <t>June 23. '22</t>
  </si>
  <si>
    <t xml:space="preserve">incentive for academic scholar prof passer, tuition fees, honor students incentives and ALS grantees tuition fees </t>
  </si>
  <si>
    <t>June 24, '22</t>
  </si>
  <si>
    <t>Junwe 24, '22</t>
  </si>
  <si>
    <t>contingency fund for pili festival 2022</t>
  </si>
  <si>
    <t>June 1, '22</t>
  </si>
  <si>
    <t xml:space="preserve">Artita, Rogelio </t>
  </si>
  <si>
    <t>Leg. City 6/15-16/2022</t>
  </si>
  <si>
    <t xml:space="preserve">Bejison, Fritzie Mae </t>
  </si>
  <si>
    <t>Cebu City 6/7-12/2022</t>
  </si>
  <si>
    <t>Deladia, Danilo</t>
  </si>
  <si>
    <t>Mla. 6/20-24/2022</t>
  </si>
  <si>
    <t xml:space="preserve">Dioneda, Jo Abegail </t>
  </si>
  <si>
    <t>Mla 6/20-24/2022</t>
  </si>
  <si>
    <t xml:space="preserve">Ferreras, Rodel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</si>
</sst>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0" applyFont="1"/>
    <xf numFmtId="0" fontId="0" fillId="0" borderId="0" xfId="0" applyBorder="1"/>
    <xf numFmtId="0" fontId="0" fillId="0" borderId="6" xfId="0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0" fontId="5" fillId="0" borderId="5" xfId="0" applyFont="1" applyBorder="1"/>
    <xf numFmtId="0" fontId="6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164" fontId="2" fillId="0" borderId="9" xfId="1" applyFont="1" applyBorder="1"/>
    <xf numFmtId="0" fontId="2" fillId="0" borderId="9" xfId="0" applyFont="1" applyBorder="1" applyAlignment="1">
      <alignment horizontal="center"/>
    </xf>
    <xf numFmtId="164" fontId="6" fillId="0" borderId="13" xfId="1" applyFont="1" applyBorder="1"/>
    <xf numFmtId="17" fontId="2" fillId="0" borderId="1" xfId="0" applyNumberFormat="1" applyFont="1" applyBorder="1" applyAlignment="1">
      <alignment horizontal="center"/>
    </xf>
    <xf numFmtId="0" fontId="2" fillId="0" borderId="0" xfId="0" applyFont="1" applyBorder="1"/>
    <xf numFmtId="164" fontId="2" fillId="0" borderId="0" xfId="1" applyFont="1" applyBorder="1"/>
    <xf numFmtId="0" fontId="6" fillId="0" borderId="1" xfId="0" applyFont="1" applyBorder="1"/>
    <xf numFmtId="164" fontId="6" fillId="0" borderId="1" xfId="0" applyNumberFormat="1" applyFont="1" applyBorder="1"/>
    <xf numFmtId="164" fontId="0" fillId="0" borderId="0" xfId="1" applyFont="1" applyBorder="1"/>
    <xf numFmtId="164" fontId="2" fillId="0" borderId="0" xfId="0" applyNumberFormat="1" applyFont="1" applyBorder="1"/>
    <xf numFmtId="0" fontId="2" fillId="0" borderId="1" xfId="0" applyFont="1" applyBorder="1" applyAlignment="1">
      <alignment horizontal="left" indent="1"/>
    </xf>
    <xf numFmtId="164" fontId="6" fillId="0" borderId="1" xfId="1" applyFont="1" applyBorder="1"/>
    <xf numFmtId="164" fontId="6" fillId="0" borderId="9" xfId="1" applyFont="1" applyBorder="1"/>
    <xf numFmtId="0" fontId="2" fillId="0" borderId="9" xfId="0" applyFont="1" applyBorder="1" applyAlignment="1">
      <alignment horizontal="left" indent="1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 indent="1"/>
    </xf>
    <xf numFmtId="164" fontId="6" fillId="0" borderId="1" xfId="0" applyNumberFormat="1" applyFont="1" applyFill="1" applyBorder="1"/>
    <xf numFmtId="0" fontId="2" fillId="0" borderId="13" xfId="0" applyFont="1" applyBorder="1"/>
    <xf numFmtId="0" fontId="2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164" fontId="2" fillId="0" borderId="9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164" fontId="2" fillId="0" borderId="9" xfId="1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164" fontId="6" fillId="0" borderId="9" xfId="1" applyFont="1" applyBorder="1" applyAlignment="1">
      <alignment horizontal="center"/>
    </xf>
    <xf numFmtId="164" fontId="6" fillId="0" borderId="9" xfId="1" applyFont="1" applyBorder="1" applyAlignment="1">
      <alignment horizontal="center" vertical="center"/>
    </xf>
    <xf numFmtId="17" fontId="2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left" vertical="center"/>
    </xf>
    <xf numFmtId="164" fontId="2" fillId="0" borderId="1" xfId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64" fontId="2" fillId="0" borderId="9" xfId="1" applyFont="1" applyBorder="1" applyAlignment="1">
      <alignment vertical="center"/>
    </xf>
    <xf numFmtId="0" fontId="2" fillId="0" borderId="10" xfId="0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164" fontId="2" fillId="0" borderId="8" xfId="1" applyFont="1" applyBorder="1" applyAlignment="1">
      <alignment vertical="center"/>
    </xf>
    <xf numFmtId="164" fontId="2" fillId="0" borderId="7" xfId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11" xfId="1" applyFont="1" applyBorder="1" applyAlignment="1">
      <alignment vertical="center"/>
    </xf>
    <xf numFmtId="0" fontId="2" fillId="0" borderId="8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horizontal="left"/>
    </xf>
    <xf numFmtId="164" fontId="8" fillId="0" borderId="0" xfId="1" applyFont="1" applyBorder="1" applyAlignment="1">
      <alignment horizontal="center"/>
    </xf>
    <xf numFmtId="164" fontId="2" fillId="0" borderId="0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64" fontId="2" fillId="0" borderId="14" xfId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3"/>
  <sheetViews>
    <sheetView tabSelected="1" topLeftCell="A105" zoomScale="110" zoomScaleNormal="110" workbookViewId="0">
      <selection activeCell="M123" sqref="M123"/>
    </sheetView>
  </sheetViews>
  <sheetFormatPr defaultRowHeight="15" x14ac:dyDescent="0.25"/>
  <cols>
    <col min="1" max="1" width="28.85546875" customWidth="1"/>
    <col min="2" max="2" width="12.42578125" customWidth="1"/>
    <col min="3" max="3" width="10.5703125" customWidth="1"/>
    <col min="4" max="4" width="40.28515625" customWidth="1"/>
    <col min="5" max="6" width="13" customWidth="1"/>
    <col min="7" max="7" width="11.42578125" customWidth="1"/>
    <col min="8" max="8" width="10" customWidth="1"/>
    <col min="9" max="9" width="9.42578125" customWidth="1"/>
    <col min="10" max="10" width="11.140625" customWidth="1"/>
    <col min="12" max="12" width="13.85546875" customWidth="1"/>
  </cols>
  <sheetData>
    <row r="1" spans="1:10" x14ac:dyDescent="0.25">
      <c r="A1" s="1" t="s">
        <v>218</v>
      </c>
    </row>
    <row r="2" spans="1:10" ht="3.75" customHeight="1" x14ac:dyDescent="0.25">
      <c r="A2" s="61"/>
      <c r="B2" s="62"/>
      <c r="C2" s="62"/>
      <c r="D2" s="62"/>
      <c r="E2" s="62"/>
      <c r="F2" s="62"/>
      <c r="G2" s="62"/>
      <c r="H2" s="62"/>
      <c r="I2" s="62"/>
      <c r="J2" s="63"/>
    </row>
    <row r="3" spans="1:10" ht="15.75" x14ac:dyDescent="0.25">
      <c r="A3" s="64" t="s">
        <v>0</v>
      </c>
      <c r="B3" s="65"/>
      <c r="C3" s="65"/>
      <c r="D3" s="65"/>
      <c r="E3" s="65"/>
      <c r="F3" s="65"/>
      <c r="G3" s="65"/>
      <c r="H3" s="65"/>
      <c r="I3" s="65"/>
      <c r="J3" s="66"/>
    </row>
    <row r="4" spans="1:10" ht="15.75" x14ac:dyDescent="0.25">
      <c r="A4" s="64" t="s">
        <v>265</v>
      </c>
      <c r="B4" s="65"/>
      <c r="C4" s="65"/>
      <c r="D4" s="65"/>
      <c r="E4" s="65"/>
      <c r="F4" s="65"/>
      <c r="G4" s="65"/>
      <c r="H4" s="65"/>
      <c r="I4" s="65"/>
      <c r="J4" s="66"/>
    </row>
    <row r="5" spans="1:10" ht="4.5" customHeight="1" x14ac:dyDescent="0.25">
      <c r="A5" s="76"/>
      <c r="B5" s="77"/>
      <c r="C5" s="77"/>
      <c r="D5" s="77"/>
      <c r="E5" s="77"/>
      <c r="F5" s="77"/>
      <c r="G5" s="77"/>
      <c r="H5" s="77"/>
      <c r="I5" s="77"/>
      <c r="J5" s="78"/>
    </row>
    <row r="6" spans="1:10" x14ac:dyDescent="0.25">
      <c r="A6" s="6" t="s">
        <v>1</v>
      </c>
      <c r="B6" s="2"/>
      <c r="C6" s="2"/>
      <c r="D6" s="2"/>
      <c r="E6" s="2"/>
      <c r="F6" s="2"/>
      <c r="G6" s="2"/>
      <c r="H6" s="2"/>
      <c r="I6" s="2"/>
      <c r="J6" s="3"/>
    </row>
    <row r="7" spans="1:10" s="41" customFormat="1" ht="12" x14ac:dyDescent="0.2">
      <c r="A7" s="67" t="s">
        <v>2</v>
      </c>
      <c r="B7" s="70" t="s">
        <v>3</v>
      </c>
      <c r="C7" s="70" t="s">
        <v>4</v>
      </c>
      <c r="D7" s="70" t="s">
        <v>5</v>
      </c>
      <c r="E7" s="73" t="s">
        <v>12</v>
      </c>
      <c r="F7" s="74"/>
      <c r="G7" s="74"/>
      <c r="H7" s="74"/>
      <c r="I7" s="74"/>
      <c r="J7" s="75"/>
    </row>
    <row r="8" spans="1:10" s="41" customFormat="1" ht="12" x14ac:dyDescent="0.2">
      <c r="A8" s="68"/>
      <c r="B8" s="71"/>
      <c r="C8" s="71"/>
      <c r="D8" s="71"/>
      <c r="E8" s="73" t="s">
        <v>13</v>
      </c>
      <c r="F8" s="74"/>
      <c r="G8" s="75"/>
      <c r="H8" s="73" t="s">
        <v>14</v>
      </c>
      <c r="I8" s="74"/>
      <c r="J8" s="75"/>
    </row>
    <row r="9" spans="1:10" s="41" customFormat="1" ht="12" x14ac:dyDescent="0.2">
      <c r="A9" s="69"/>
      <c r="B9" s="72"/>
      <c r="C9" s="72"/>
      <c r="D9" s="72"/>
      <c r="E9" s="7" t="s">
        <v>6</v>
      </c>
      <c r="F9" s="7" t="s">
        <v>7</v>
      </c>
      <c r="G9" s="7" t="s">
        <v>8</v>
      </c>
      <c r="H9" s="7" t="s">
        <v>11</v>
      </c>
      <c r="I9" s="7" t="s">
        <v>10</v>
      </c>
      <c r="J9" s="7" t="s">
        <v>9</v>
      </c>
    </row>
    <row r="10" spans="1:10" s="41" customFormat="1" ht="12" x14ac:dyDescent="0.2">
      <c r="A10" s="39" t="s">
        <v>231</v>
      </c>
      <c r="B10" s="40"/>
      <c r="C10" s="40"/>
      <c r="D10" s="40"/>
      <c r="E10" s="29"/>
      <c r="F10" s="29"/>
      <c r="G10" s="29"/>
      <c r="H10" s="29"/>
      <c r="I10" s="29"/>
      <c r="J10" s="29"/>
    </row>
    <row r="11" spans="1:10" s="41" customFormat="1" ht="12" x14ac:dyDescent="0.2">
      <c r="A11" s="30" t="s">
        <v>238</v>
      </c>
      <c r="B11" s="32">
        <v>50000</v>
      </c>
      <c r="C11" s="38" t="s">
        <v>262</v>
      </c>
      <c r="D11" s="33" t="s">
        <v>263</v>
      </c>
      <c r="E11" s="34"/>
      <c r="F11" s="34">
        <v>50000</v>
      </c>
      <c r="G11" s="34"/>
      <c r="H11" s="11"/>
      <c r="I11" s="11"/>
      <c r="J11" s="11"/>
    </row>
    <row r="12" spans="1:10" s="41" customFormat="1" ht="12" x14ac:dyDescent="0.2">
      <c r="A12" s="39" t="s">
        <v>232</v>
      </c>
      <c r="B12" s="37">
        <f>SUM(B11:B11)</f>
        <v>50000</v>
      </c>
      <c r="C12" s="31"/>
      <c r="D12" s="31"/>
      <c r="E12" s="36">
        <f>SUM(E10:E11)</f>
        <v>0</v>
      </c>
      <c r="F12" s="36">
        <f>SUM(F11)</f>
        <v>50000</v>
      </c>
      <c r="G12" s="35">
        <f>SUM(G11:G11)</f>
        <v>0</v>
      </c>
      <c r="H12" s="11"/>
      <c r="I12" s="35">
        <f>SUM(I11:I11)</f>
        <v>0</v>
      </c>
      <c r="J12" s="11"/>
    </row>
    <row r="13" spans="1:10" s="41" customFormat="1" ht="12" x14ac:dyDescent="0.2">
      <c r="A13" s="7" t="s">
        <v>220</v>
      </c>
      <c r="B13" s="22"/>
      <c r="C13" s="11"/>
      <c r="D13" s="23"/>
      <c r="E13" s="22"/>
      <c r="F13" s="22"/>
      <c r="G13" s="22"/>
      <c r="H13" s="22"/>
      <c r="I13" s="22"/>
      <c r="J13" s="22"/>
    </row>
    <row r="14" spans="1:10" s="41" customFormat="1" ht="12" x14ac:dyDescent="0.2">
      <c r="A14" s="20" t="s">
        <v>15</v>
      </c>
      <c r="B14" s="10">
        <v>10000</v>
      </c>
      <c r="C14" s="5" t="s">
        <v>16</v>
      </c>
      <c r="D14" s="20" t="s">
        <v>17</v>
      </c>
      <c r="E14" s="22"/>
      <c r="F14" s="22"/>
      <c r="G14" s="22"/>
      <c r="H14" s="22"/>
      <c r="I14" s="22"/>
      <c r="J14" s="10">
        <v>10000</v>
      </c>
    </row>
    <row r="15" spans="1:10" s="41" customFormat="1" ht="12" x14ac:dyDescent="0.2">
      <c r="A15" s="20" t="s">
        <v>222</v>
      </c>
      <c r="B15" s="10">
        <v>10000</v>
      </c>
      <c r="C15" s="5" t="s">
        <v>18</v>
      </c>
      <c r="D15" s="20" t="s">
        <v>17</v>
      </c>
      <c r="E15" s="22"/>
      <c r="F15" s="22"/>
      <c r="G15" s="22"/>
      <c r="H15" s="22"/>
      <c r="I15" s="22"/>
      <c r="J15" s="10">
        <v>10000</v>
      </c>
    </row>
    <row r="16" spans="1:10" s="41" customFormat="1" ht="12.75" thickBot="1" x14ac:dyDescent="0.25">
      <c r="A16" s="7" t="s">
        <v>221</v>
      </c>
      <c r="B16" s="12">
        <f>SUM(B14:B15)</f>
        <v>20000</v>
      </c>
      <c r="C16" s="24"/>
      <c r="D16" s="25"/>
      <c r="E16" s="12">
        <f t="shared" ref="E16:J16" si="0">SUM(E14:E15)</f>
        <v>0</v>
      </c>
      <c r="F16" s="12">
        <f t="shared" si="0"/>
        <v>0</v>
      </c>
      <c r="G16" s="12">
        <f t="shared" si="0"/>
        <v>0</v>
      </c>
      <c r="H16" s="12">
        <f t="shared" si="0"/>
        <v>0</v>
      </c>
      <c r="I16" s="12">
        <f t="shared" si="0"/>
        <v>0</v>
      </c>
      <c r="J16" s="12">
        <f t="shared" si="0"/>
        <v>20000</v>
      </c>
    </row>
    <row r="17" spans="1:12" s="41" customFormat="1" ht="12.75" thickTop="1" x14ac:dyDescent="0.2">
      <c r="A17" s="7" t="s">
        <v>223</v>
      </c>
      <c r="B17" s="21"/>
      <c r="C17" s="5"/>
      <c r="D17" s="20"/>
      <c r="E17" s="22"/>
      <c r="F17" s="22"/>
      <c r="G17" s="22"/>
      <c r="H17" s="22"/>
      <c r="I17" s="22"/>
      <c r="J17" s="22"/>
    </row>
    <row r="18" spans="1:12" s="48" customFormat="1" ht="12" x14ac:dyDescent="0.2">
      <c r="A18" s="42" t="s">
        <v>239</v>
      </c>
      <c r="B18" s="32">
        <v>-910.68</v>
      </c>
      <c r="C18" s="44" t="s">
        <v>241</v>
      </c>
      <c r="D18" s="47" t="s">
        <v>242</v>
      </c>
      <c r="E18" s="43"/>
      <c r="G18" s="34"/>
      <c r="H18" s="43">
        <v>-910.68</v>
      </c>
      <c r="I18" s="43"/>
      <c r="J18" s="43"/>
    </row>
    <row r="19" spans="1:12" s="48" customFormat="1" ht="12" x14ac:dyDescent="0.2">
      <c r="A19" s="42"/>
      <c r="B19" s="32">
        <v>800</v>
      </c>
      <c r="C19" s="44" t="s">
        <v>266</v>
      </c>
      <c r="D19" s="47" t="s">
        <v>267</v>
      </c>
      <c r="E19" s="43"/>
      <c r="F19" s="52">
        <v>800</v>
      </c>
      <c r="G19" s="80"/>
      <c r="H19" s="43"/>
      <c r="I19" s="43"/>
      <c r="J19" s="43"/>
    </row>
    <row r="20" spans="1:12" s="48" customFormat="1" ht="24" x14ac:dyDescent="0.2">
      <c r="A20" s="42"/>
      <c r="B20" s="32">
        <v>3854445.05</v>
      </c>
      <c r="C20" s="44" t="s">
        <v>268</v>
      </c>
      <c r="D20" s="47" t="s">
        <v>269</v>
      </c>
      <c r="E20" s="43">
        <v>3854445.05</v>
      </c>
      <c r="F20" s="52"/>
      <c r="G20" s="80"/>
      <c r="H20" s="43"/>
      <c r="I20" s="43"/>
      <c r="J20" s="43"/>
    </row>
    <row r="21" spans="1:12" s="48" customFormat="1" ht="24" x14ac:dyDescent="0.25">
      <c r="A21" s="42" t="s">
        <v>243</v>
      </c>
      <c r="B21" s="43">
        <v>-0.5</v>
      </c>
      <c r="C21" s="44" t="s">
        <v>244</v>
      </c>
      <c r="D21" s="47" t="s">
        <v>245</v>
      </c>
      <c r="E21" s="43"/>
      <c r="F21" s="52"/>
      <c r="G21" s="52"/>
      <c r="H21" s="53">
        <v>-0.5</v>
      </c>
      <c r="I21" s="43"/>
      <c r="J21" s="43"/>
    </row>
    <row r="22" spans="1:12" s="48" customFormat="1" ht="24" x14ac:dyDescent="0.25">
      <c r="A22" s="33"/>
      <c r="B22" s="43">
        <v>0.01</v>
      </c>
      <c r="C22" s="44" t="s">
        <v>270</v>
      </c>
      <c r="D22" s="47" t="s">
        <v>271</v>
      </c>
      <c r="E22" s="43"/>
      <c r="F22" s="52">
        <v>0.01</v>
      </c>
      <c r="G22" s="52"/>
      <c r="H22" s="53"/>
      <c r="I22" s="43"/>
      <c r="J22" s="43"/>
    </row>
    <row r="23" spans="1:12" s="48" customFormat="1" ht="12" x14ac:dyDescent="0.25">
      <c r="A23" s="30" t="s">
        <v>238</v>
      </c>
      <c r="B23" s="43">
        <v>0.02</v>
      </c>
      <c r="C23" s="44" t="s">
        <v>247</v>
      </c>
      <c r="D23" s="47" t="s">
        <v>248</v>
      </c>
      <c r="E23" s="43"/>
      <c r="F23" s="43"/>
      <c r="G23" s="43">
        <v>0.02</v>
      </c>
      <c r="H23" s="43"/>
      <c r="I23" s="43"/>
      <c r="J23" s="43"/>
    </row>
    <row r="24" spans="1:12" s="48" customFormat="1" ht="24" x14ac:dyDescent="0.25">
      <c r="A24" s="30" t="s">
        <v>272</v>
      </c>
      <c r="B24" s="43">
        <v>2230404.39</v>
      </c>
      <c r="C24" s="44" t="s">
        <v>273</v>
      </c>
      <c r="D24" s="47" t="s">
        <v>274</v>
      </c>
      <c r="E24" s="43">
        <v>2230404.39</v>
      </c>
      <c r="F24" s="53"/>
      <c r="G24" s="43"/>
      <c r="H24" s="43"/>
      <c r="I24" s="43"/>
      <c r="J24" s="43"/>
    </row>
    <row r="25" spans="1:12" s="48" customFormat="1" ht="12" x14ac:dyDescent="0.25">
      <c r="A25" s="47" t="s">
        <v>252</v>
      </c>
      <c r="B25" s="43">
        <v>-0.1</v>
      </c>
      <c r="C25" s="44" t="s">
        <v>254</v>
      </c>
      <c r="D25" s="47" t="s">
        <v>255</v>
      </c>
      <c r="E25" s="52"/>
      <c r="F25" s="53"/>
      <c r="G25" s="43">
        <v>-0.1</v>
      </c>
      <c r="H25" s="43"/>
      <c r="I25" s="43"/>
      <c r="J25" s="43"/>
    </row>
    <row r="26" spans="1:12" s="48" customFormat="1" ht="12" x14ac:dyDescent="0.25">
      <c r="A26" s="42" t="s">
        <v>253</v>
      </c>
      <c r="B26" s="43">
        <v>-1030</v>
      </c>
      <c r="C26" s="44" t="s">
        <v>264</v>
      </c>
      <c r="D26" s="42" t="s">
        <v>236</v>
      </c>
      <c r="E26" s="43"/>
      <c r="F26" s="57">
        <v>-1030</v>
      </c>
      <c r="G26" s="52"/>
      <c r="H26" s="43"/>
      <c r="I26" s="43"/>
      <c r="J26" s="43"/>
    </row>
    <row r="27" spans="1:12" s="48" customFormat="1" ht="48" x14ac:dyDescent="0.25">
      <c r="A27" s="33"/>
      <c r="B27" s="49">
        <v>5809228.7199999997</v>
      </c>
      <c r="C27" s="55" t="s">
        <v>275</v>
      </c>
      <c r="D27" s="54" t="s">
        <v>276</v>
      </c>
      <c r="E27" s="49">
        <v>5809228.7199999997</v>
      </c>
      <c r="G27" s="56"/>
      <c r="H27" s="49"/>
      <c r="I27" s="49"/>
      <c r="J27" s="49"/>
    </row>
    <row r="28" spans="1:12" s="48" customFormat="1" ht="12" x14ac:dyDescent="0.2">
      <c r="A28" s="42" t="s">
        <v>240</v>
      </c>
      <c r="B28" s="50">
        <v>-1000</v>
      </c>
      <c r="C28" s="46" t="s">
        <v>249</v>
      </c>
      <c r="D28" s="8"/>
      <c r="E28" s="50"/>
      <c r="F28" s="50"/>
      <c r="G28" s="50"/>
      <c r="H28" s="50">
        <v>-1000</v>
      </c>
      <c r="I28" s="50"/>
      <c r="J28" s="50"/>
    </row>
    <row r="29" spans="1:12" s="41" customFormat="1" ht="12.75" thickBot="1" x14ac:dyDescent="0.25">
      <c r="A29" s="7" t="s">
        <v>221</v>
      </c>
      <c r="B29" s="12">
        <f>SUM(B18:B28)</f>
        <v>11891936.91</v>
      </c>
      <c r="C29" s="27"/>
      <c r="D29" s="27"/>
      <c r="E29" s="12">
        <f>SUM(E18:E28)</f>
        <v>11894078.16</v>
      </c>
      <c r="F29" s="12">
        <f>SUM(F18:F28)</f>
        <v>-229.99</v>
      </c>
      <c r="G29" s="12">
        <f>SUM(G18:G28)</f>
        <v>-0.08</v>
      </c>
      <c r="H29" s="12">
        <f>SUM(H18:H28)</f>
        <v>-1911.1799999999998</v>
      </c>
      <c r="I29" s="12"/>
      <c r="J29" s="12"/>
      <c r="L29" s="15"/>
    </row>
    <row r="30" spans="1:12" s="41" customFormat="1" ht="12.75" thickTop="1" x14ac:dyDescent="0.2">
      <c r="A30" s="7" t="s">
        <v>224</v>
      </c>
      <c r="B30" s="10"/>
      <c r="C30" s="11"/>
      <c r="D30" s="4"/>
      <c r="E30" s="10"/>
      <c r="F30" s="10"/>
      <c r="G30" s="10"/>
      <c r="H30" s="10"/>
      <c r="I30" s="10"/>
      <c r="J30" s="10"/>
      <c r="L30" s="19"/>
    </row>
    <row r="31" spans="1:12" s="48" customFormat="1" ht="36" x14ac:dyDescent="0.25">
      <c r="A31" s="42" t="s">
        <v>277</v>
      </c>
      <c r="B31" s="32">
        <v>597750</v>
      </c>
      <c r="C31" s="31" t="s">
        <v>278</v>
      </c>
      <c r="D31" s="30" t="s">
        <v>279</v>
      </c>
      <c r="E31" s="45"/>
      <c r="F31" s="43">
        <v>597750</v>
      </c>
      <c r="G31" s="45"/>
      <c r="H31" s="43"/>
      <c r="I31" s="45"/>
      <c r="J31" s="45"/>
      <c r="L31" s="51"/>
    </row>
    <row r="32" spans="1:12" s="48" customFormat="1" ht="24" x14ac:dyDescent="0.25">
      <c r="A32" s="42" t="s">
        <v>280</v>
      </c>
      <c r="B32" s="32">
        <v>337000</v>
      </c>
      <c r="C32" s="31" t="s">
        <v>281</v>
      </c>
      <c r="D32" s="30" t="s">
        <v>282</v>
      </c>
      <c r="E32" s="45"/>
      <c r="F32" s="45">
        <v>337000</v>
      </c>
      <c r="G32" s="45"/>
      <c r="H32" s="43"/>
      <c r="I32" s="45"/>
      <c r="J32" s="45"/>
      <c r="L32" s="51"/>
    </row>
    <row r="33" spans="1:12" s="48" customFormat="1" ht="36" x14ac:dyDescent="0.25">
      <c r="A33" s="42" t="s">
        <v>283</v>
      </c>
      <c r="B33" s="32">
        <v>5000</v>
      </c>
      <c r="C33" s="31" t="s">
        <v>284</v>
      </c>
      <c r="D33" s="30" t="s">
        <v>285</v>
      </c>
      <c r="E33" s="45">
        <v>5000</v>
      </c>
      <c r="F33" s="45"/>
      <c r="G33" s="45"/>
      <c r="H33" s="43"/>
      <c r="I33" s="45"/>
      <c r="J33" s="45"/>
      <c r="L33" s="51"/>
    </row>
    <row r="34" spans="1:12" s="48" customFormat="1" ht="24" x14ac:dyDescent="0.25">
      <c r="A34" s="42" t="s">
        <v>246</v>
      </c>
      <c r="B34" s="32">
        <v>200000</v>
      </c>
      <c r="C34" s="31" t="s">
        <v>286</v>
      </c>
      <c r="D34" s="30" t="s">
        <v>250</v>
      </c>
      <c r="E34" s="45">
        <v>200000</v>
      </c>
      <c r="F34" s="32"/>
      <c r="G34" s="43"/>
      <c r="H34" s="43"/>
      <c r="I34" s="45"/>
      <c r="J34" s="45"/>
      <c r="L34" s="51"/>
    </row>
    <row r="35" spans="1:12" s="48" customFormat="1" ht="12" x14ac:dyDescent="0.25">
      <c r="A35" s="42"/>
      <c r="B35" s="32">
        <v>50000</v>
      </c>
      <c r="C35" s="31" t="s">
        <v>287</v>
      </c>
      <c r="D35" s="30" t="s">
        <v>288</v>
      </c>
      <c r="E35" s="45">
        <v>50000</v>
      </c>
      <c r="F35" s="32"/>
      <c r="G35" s="45"/>
      <c r="H35" s="43"/>
      <c r="I35" s="45"/>
      <c r="J35" s="45"/>
      <c r="L35" s="51"/>
    </row>
    <row r="36" spans="1:12" s="48" customFormat="1" ht="24" x14ac:dyDescent="0.25">
      <c r="A36" s="42" t="s">
        <v>251</v>
      </c>
      <c r="B36" s="45">
        <v>200000</v>
      </c>
      <c r="C36" s="38" t="s">
        <v>289</v>
      </c>
      <c r="D36" s="30" t="s">
        <v>250</v>
      </c>
      <c r="E36" s="45">
        <v>200000</v>
      </c>
      <c r="F36" s="43"/>
      <c r="G36" s="45"/>
      <c r="H36" s="43"/>
      <c r="I36" s="45"/>
      <c r="J36" s="45"/>
      <c r="L36" s="51"/>
    </row>
    <row r="37" spans="1:12" s="41" customFormat="1" ht="12.75" thickBot="1" x14ac:dyDescent="0.25">
      <c r="A37" s="7" t="s">
        <v>221</v>
      </c>
      <c r="B37" s="12">
        <f>SUM(B31:B36)</f>
        <v>1389750</v>
      </c>
      <c r="C37" s="24"/>
      <c r="D37" s="27"/>
      <c r="E37" s="12">
        <f>SUM(E30:E36)</f>
        <v>455000</v>
      </c>
      <c r="F37" s="12">
        <f>SUM(F31:F36)</f>
        <v>934750</v>
      </c>
      <c r="G37" s="12">
        <f>SUM(G30:G36)</f>
        <v>0</v>
      </c>
      <c r="H37" s="12">
        <f>SUM(H31:H36)</f>
        <v>0</v>
      </c>
      <c r="I37" s="12">
        <f>SUM(I34:I36)</f>
        <v>0</v>
      </c>
      <c r="J37" s="12">
        <f>SUM(J34:J36)</f>
        <v>0</v>
      </c>
      <c r="L37" s="19"/>
    </row>
    <row r="38" spans="1:12" s="41" customFormat="1" ht="12.75" thickTop="1" x14ac:dyDescent="0.2">
      <c r="A38" s="7" t="s">
        <v>225</v>
      </c>
      <c r="B38" s="9"/>
      <c r="C38" s="5"/>
      <c r="D38" s="8"/>
      <c r="E38" s="9"/>
      <c r="F38" s="9"/>
      <c r="G38" s="9"/>
      <c r="H38" s="9"/>
      <c r="I38" s="9"/>
      <c r="J38" s="9"/>
    </row>
    <row r="39" spans="1:12" s="41" customFormat="1" ht="12" x14ac:dyDescent="0.2">
      <c r="A39" s="20" t="s">
        <v>20</v>
      </c>
      <c r="B39" s="9">
        <v>2800</v>
      </c>
      <c r="C39" s="5" t="s">
        <v>21</v>
      </c>
      <c r="D39" s="20" t="s">
        <v>22</v>
      </c>
      <c r="E39" s="9"/>
      <c r="F39" s="9"/>
      <c r="G39" s="9"/>
      <c r="H39" s="9"/>
      <c r="I39" s="9"/>
      <c r="J39" s="9">
        <v>2800</v>
      </c>
    </row>
    <row r="40" spans="1:12" s="41" customFormat="1" ht="12" x14ac:dyDescent="0.2">
      <c r="A40" s="20" t="s">
        <v>23</v>
      </c>
      <c r="B40" s="9">
        <v>12420</v>
      </c>
      <c r="C40" s="5" t="s">
        <v>24</v>
      </c>
      <c r="D40" s="20" t="s">
        <v>25</v>
      </c>
      <c r="E40" s="9"/>
      <c r="F40" s="9"/>
      <c r="G40" s="9"/>
      <c r="H40" s="9"/>
      <c r="I40" s="9"/>
      <c r="J40" s="9">
        <v>12420</v>
      </c>
    </row>
    <row r="41" spans="1:12" s="41" customFormat="1" ht="12" x14ac:dyDescent="0.2">
      <c r="A41" s="20" t="s">
        <v>256</v>
      </c>
      <c r="B41" s="9">
        <v>7500</v>
      </c>
      <c r="C41" s="5" t="s">
        <v>257</v>
      </c>
      <c r="D41" s="20" t="s">
        <v>258</v>
      </c>
      <c r="E41" s="9"/>
      <c r="F41" s="9"/>
      <c r="G41" s="9">
        <v>7500</v>
      </c>
      <c r="H41" s="9"/>
      <c r="I41" s="9"/>
      <c r="J41" s="9"/>
    </row>
    <row r="42" spans="1:12" s="41" customFormat="1" ht="12" x14ac:dyDescent="0.2">
      <c r="A42" s="20" t="s">
        <v>26</v>
      </c>
      <c r="B42" s="9">
        <v>770</v>
      </c>
      <c r="C42" s="5" t="s">
        <v>27</v>
      </c>
      <c r="D42" s="20" t="s">
        <v>28</v>
      </c>
      <c r="E42" s="9"/>
      <c r="F42" s="9"/>
      <c r="G42" s="9"/>
      <c r="H42" s="9"/>
      <c r="I42" s="9"/>
      <c r="J42" s="9">
        <v>770</v>
      </c>
    </row>
    <row r="43" spans="1:12" s="41" customFormat="1" ht="12" x14ac:dyDescent="0.2">
      <c r="A43" s="20" t="s">
        <v>29</v>
      </c>
      <c r="B43" s="9">
        <v>1120</v>
      </c>
      <c r="C43" s="5" t="s">
        <v>30</v>
      </c>
      <c r="D43" s="20" t="s">
        <v>31</v>
      </c>
      <c r="E43" s="9"/>
      <c r="F43" s="9"/>
      <c r="G43" s="9"/>
      <c r="H43" s="9"/>
      <c r="I43" s="9"/>
      <c r="J43" s="9">
        <v>1120</v>
      </c>
    </row>
    <row r="44" spans="1:12" s="41" customFormat="1" ht="12" x14ac:dyDescent="0.2">
      <c r="A44" s="20" t="s">
        <v>290</v>
      </c>
      <c r="B44" s="9">
        <v>5500</v>
      </c>
      <c r="C44" s="13">
        <v>44713</v>
      </c>
      <c r="D44" s="20" t="s">
        <v>291</v>
      </c>
      <c r="E44" s="9">
        <v>5500</v>
      </c>
      <c r="F44" s="9"/>
      <c r="G44" s="9"/>
      <c r="H44" s="9"/>
      <c r="I44" s="9"/>
      <c r="J44" s="9"/>
    </row>
    <row r="45" spans="1:12" s="41" customFormat="1" ht="12" x14ac:dyDescent="0.2">
      <c r="A45" s="20" t="s">
        <v>292</v>
      </c>
      <c r="B45" s="9">
        <v>27179.16</v>
      </c>
      <c r="C45" s="13">
        <v>44713</v>
      </c>
      <c r="D45" s="20" t="s">
        <v>293</v>
      </c>
      <c r="E45" s="9">
        <v>27179.16</v>
      </c>
      <c r="F45" s="9"/>
      <c r="G45" s="9"/>
      <c r="H45" s="9"/>
      <c r="I45" s="9"/>
      <c r="J45" s="9"/>
    </row>
    <row r="46" spans="1:12" s="41" customFormat="1" ht="12" x14ac:dyDescent="0.2">
      <c r="A46" s="20" t="s">
        <v>35</v>
      </c>
      <c r="B46" s="9">
        <v>640</v>
      </c>
      <c r="C46" s="5" t="s">
        <v>36</v>
      </c>
      <c r="D46" s="20" t="s">
        <v>37</v>
      </c>
      <c r="E46" s="9"/>
      <c r="F46" s="9"/>
      <c r="G46" s="9"/>
      <c r="H46" s="9"/>
      <c r="I46" s="9"/>
      <c r="J46" s="9">
        <v>640</v>
      </c>
    </row>
    <row r="47" spans="1:12" s="41" customFormat="1" ht="12" x14ac:dyDescent="0.2">
      <c r="A47" s="20" t="s">
        <v>38</v>
      </c>
      <c r="B47" s="9">
        <v>800</v>
      </c>
      <c r="C47" s="5" t="s">
        <v>33</v>
      </c>
      <c r="D47" s="20" t="s">
        <v>34</v>
      </c>
      <c r="E47" s="9"/>
      <c r="F47" s="9"/>
      <c r="G47" s="9"/>
      <c r="H47" s="9"/>
      <c r="I47" s="9"/>
      <c r="J47" s="9">
        <v>800</v>
      </c>
    </row>
    <row r="48" spans="1:12" s="41" customFormat="1" ht="12" x14ac:dyDescent="0.2">
      <c r="A48" s="20" t="s">
        <v>39</v>
      </c>
      <c r="B48" s="9">
        <v>4938</v>
      </c>
      <c r="C48" s="5" t="s">
        <v>40</v>
      </c>
      <c r="D48" s="20" t="s">
        <v>41</v>
      </c>
      <c r="E48" s="9"/>
      <c r="F48" s="9"/>
      <c r="G48" s="9"/>
      <c r="H48" s="9"/>
      <c r="I48" s="9"/>
      <c r="J48" s="9">
        <v>4938</v>
      </c>
    </row>
    <row r="49" spans="1:10" s="41" customFormat="1" ht="12" x14ac:dyDescent="0.2">
      <c r="A49" s="20" t="s">
        <v>42</v>
      </c>
      <c r="B49" s="9">
        <v>50292.5</v>
      </c>
      <c r="C49" s="5" t="s">
        <v>43</v>
      </c>
      <c r="D49" s="20" t="s">
        <v>44</v>
      </c>
      <c r="E49" s="9"/>
      <c r="F49" s="9"/>
      <c r="G49" s="9"/>
      <c r="H49" s="9"/>
      <c r="I49" s="9"/>
      <c r="J49" s="9">
        <v>50292.5</v>
      </c>
    </row>
    <row r="50" spans="1:10" s="41" customFormat="1" ht="12" x14ac:dyDescent="0.2">
      <c r="A50" s="20" t="s">
        <v>45</v>
      </c>
      <c r="B50" s="9">
        <v>3380</v>
      </c>
      <c r="C50" s="5" t="s">
        <v>46</v>
      </c>
      <c r="D50" s="20" t="s">
        <v>47</v>
      </c>
      <c r="E50" s="9"/>
      <c r="F50" s="9"/>
      <c r="G50" s="9"/>
      <c r="H50" s="9"/>
      <c r="I50" s="9"/>
      <c r="J50" s="9">
        <v>3380</v>
      </c>
    </row>
    <row r="51" spans="1:10" s="41" customFormat="1" ht="12" x14ac:dyDescent="0.2">
      <c r="A51" s="20" t="s">
        <v>48</v>
      </c>
      <c r="B51" s="9">
        <v>11167.2</v>
      </c>
      <c r="C51" s="5" t="s">
        <v>49</v>
      </c>
      <c r="D51" s="20" t="s">
        <v>44</v>
      </c>
      <c r="E51" s="9"/>
      <c r="F51" s="9"/>
      <c r="G51" s="9"/>
      <c r="H51" s="9"/>
      <c r="I51" s="9"/>
      <c r="J51" s="9">
        <v>11167.2</v>
      </c>
    </row>
    <row r="52" spans="1:10" s="41" customFormat="1" ht="12" x14ac:dyDescent="0.2">
      <c r="A52" s="20" t="s">
        <v>50</v>
      </c>
      <c r="B52" s="9">
        <v>1940</v>
      </c>
      <c r="C52" s="5" t="s">
        <v>51</v>
      </c>
      <c r="D52" s="20" t="s">
        <v>52</v>
      </c>
      <c r="E52" s="9"/>
      <c r="F52" s="9"/>
      <c r="G52" s="9"/>
      <c r="H52" s="9"/>
      <c r="I52" s="9"/>
      <c r="J52" s="9">
        <v>1940</v>
      </c>
    </row>
    <row r="53" spans="1:10" s="41" customFormat="1" ht="12" x14ac:dyDescent="0.2">
      <c r="A53" s="20" t="s">
        <v>53</v>
      </c>
      <c r="B53" s="9">
        <v>2160</v>
      </c>
      <c r="C53" s="5" t="s">
        <v>54</v>
      </c>
      <c r="D53" s="20" t="s">
        <v>55</v>
      </c>
      <c r="E53" s="9"/>
      <c r="F53" s="9"/>
      <c r="G53" s="9"/>
      <c r="H53" s="9"/>
      <c r="I53" s="9"/>
      <c r="J53" s="9">
        <v>2160</v>
      </c>
    </row>
    <row r="54" spans="1:10" s="41" customFormat="1" ht="12" x14ac:dyDescent="0.2">
      <c r="A54" s="20" t="s">
        <v>56</v>
      </c>
      <c r="B54" s="9">
        <v>5200</v>
      </c>
      <c r="C54" s="5" t="s">
        <v>46</v>
      </c>
      <c r="D54" s="20" t="s">
        <v>57</v>
      </c>
      <c r="E54" s="9"/>
      <c r="F54" s="9"/>
      <c r="G54" s="9"/>
      <c r="H54" s="9"/>
      <c r="I54" s="9"/>
      <c r="J54" s="9">
        <v>5200</v>
      </c>
    </row>
    <row r="55" spans="1:10" s="41" customFormat="1" ht="12" x14ac:dyDescent="0.2">
      <c r="A55" s="20" t="s">
        <v>58</v>
      </c>
      <c r="B55" s="9">
        <v>1500</v>
      </c>
      <c r="C55" s="5" t="s">
        <v>59</v>
      </c>
      <c r="D55" s="20" t="s">
        <v>60</v>
      </c>
      <c r="E55" s="9"/>
      <c r="F55" s="9"/>
      <c r="G55" s="9"/>
      <c r="H55" s="9"/>
      <c r="I55" s="9"/>
      <c r="J55" s="9">
        <v>1500</v>
      </c>
    </row>
    <row r="56" spans="1:10" s="41" customFormat="1" ht="12" x14ac:dyDescent="0.2">
      <c r="A56" s="20" t="s">
        <v>61</v>
      </c>
      <c r="B56" s="9">
        <v>5818</v>
      </c>
      <c r="C56" s="5" t="s">
        <v>62</v>
      </c>
      <c r="D56" s="20" t="s">
        <v>44</v>
      </c>
      <c r="E56" s="9"/>
      <c r="F56" s="9"/>
      <c r="G56" s="9"/>
      <c r="H56" s="9"/>
      <c r="I56" s="9"/>
      <c r="J56" s="9">
        <v>5818</v>
      </c>
    </row>
    <row r="57" spans="1:10" s="41" customFormat="1" ht="12" x14ac:dyDescent="0.2">
      <c r="A57" s="20" t="s">
        <v>294</v>
      </c>
      <c r="B57" s="9">
        <v>37860</v>
      </c>
      <c r="C57" s="13">
        <v>44713</v>
      </c>
      <c r="D57" s="20" t="s">
        <v>295</v>
      </c>
      <c r="E57" s="9">
        <v>37860</v>
      </c>
      <c r="F57" s="9"/>
      <c r="G57" s="9"/>
      <c r="H57" s="9"/>
      <c r="I57" s="9"/>
      <c r="J57" s="9"/>
    </row>
    <row r="58" spans="1:10" s="41" customFormat="1" ht="12" x14ac:dyDescent="0.2">
      <c r="A58" s="20" t="s">
        <v>63</v>
      </c>
      <c r="B58" s="9">
        <v>840</v>
      </c>
      <c r="C58" s="5" t="s">
        <v>32</v>
      </c>
      <c r="D58" s="20" t="s">
        <v>64</v>
      </c>
      <c r="E58" s="9"/>
      <c r="F58" s="9"/>
      <c r="G58" s="9"/>
      <c r="H58" s="9"/>
      <c r="I58" s="9"/>
      <c r="J58" s="9">
        <v>840</v>
      </c>
    </row>
    <row r="59" spans="1:10" s="41" customFormat="1" ht="12" x14ac:dyDescent="0.2">
      <c r="A59" s="20" t="s">
        <v>65</v>
      </c>
      <c r="B59" s="9">
        <v>8674</v>
      </c>
      <c r="C59" s="5" t="s">
        <v>66</v>
      </c>
      <c r="D59" s="20" t="s">
        <v>67</v>
      </c>
      <c r="E59" s="9"/>
      <c r="F59" s="9"/>
      <c r="G59" s="9"/>
      <c r="H59" s="9"/>
      <c r="I59" s="9"/>
      <c r="J59" s="9">
        <v>8674</v>
      </c>
    </row>
    <row r="60" spans="1:10" s="41" customFormat="1" ht="12" x14ac:dyDescent="0.2">
      <c r="A60" s="20" t="s">
        <v>68</v>
      </c>
      <c r="B60" s="9">
        <v>960</v>
      </c>
      <c r="C60" s="5" t="s">
        <v>18</v>
      </c>
      <c r="D60" s="20" t="s">
        <v>69</v>
      </c>
      <c r="E60" s="9"/>
      <c r="F60" s="9"/>
      <c r="G60" s="9"/>
      <c r="H60" s="9"/>
      <c r="I60" s="9"/>
      <c r="J60" s="9">
        <v>960</v>
      </c>
    </row>
    <row r="61" spans="1:10" s="41" customFormat="1" ht="12" x14ac:dyDescent="0.2">
      <c r="A61" s="20" t="s">
        <v>70</v>
      </c>
      <c r="B61" s="9">
        <v>26771</v>
      </c>
      <c r="C61" s="5" t="s">
        <v>71</v>
      </c>
      <c r="D61" s="20" t="s">
        <v>72</v>
      </c>
      <c r="E61" s="9"/>
      <c r="F61" s="9"/>
      <c r="G61" s="9"/>
      <c r="H61" s="9"/>
      <c r="I61" s="9"/>
      <c r="J61" s="9">
        <v>26771</v>
      </c>
    </row>
    <row r="62" spans="1:10" s="41" customFormat="1" ht="12" x14ac:dyDescent="0.2">
      <c r="A62" s="20" t="s">
        <v>73</v>
      </c>
      <c r="B62" s="9">
        <v>9560</v>
      </c>
      <c r="C62" s="5" t="s">
        <v>74</v>
      </c>
      <c r="D62" s="20" t="s">
        <v>44</v>
      </c>
      <c r="E62" s="9"/>
      <c r="F62" s="9"/>
      <c r="G62" s="9"/>
      <c r="H62" s="9"/>
      <c r="I62" s="9"/>
      <c r="J62" s="9">
        <v>9560</v>
      </c>
    </row>
    <row r="63" spans="1:10" s="41" customFormat="1" ht="12" x14ac:dyDescent="0.2">
      <c r="A63" s="20" t="s">
        <v>296</v>
      </c>
      <c r="B63" s="9">
        <v>28240</v>
      </c>
      <c r="C63" s="13">
        <v>44713</v>
      </c>
      <c r="D63" s="20" t="s">
        <v>297</v>
      </c>
      <c r="E63" s="9">
        <v>28240</v>
      </c>
      <c r="F63" s="9"/>
      <c r="G63" s="9"/>
      <c r="H63" s="9"/>
      <c r="I63" s="9"/>
      <c r="J63" s="9"/>
    </row>
    <row r="64" spans="1:10" s="41" customFormat="1" ht="12" x14ac:dyDescent="0.2">
      <c r="A64" s="20" t="s">
        <v>75</v>
      </c>
      <c r="B64" s="9">
        <v>960</v>
      </c>
      <c r="C64" s="5" t="s">
        <v>76</v>
      </c>
      <c r="D64" s="20" t="s">
        <v>69</v>
      </c>
      <c r="E64" s="9"/>
      <c r="F64" s="9"/>
      <c r="G64" s="9"/>
      <c r="H64" s="9"/>
      <c r="I64" s="9"/>
      <c r="J64" s="9">
        <v>960</v>
      </c>
    </row>
    <row r="65" spans="1:10" s="41" customFormat="1" ht="12" x14ac:dyDescent="0.2">
      <c r="A65" s="20" t="s">
        <v>77</v>
      </c>
      <c r="B65" s="9">
        <v>2936</v>
      </c>
      <c r="C65" s="5" t="s">
        <v>78</v>
      </c>
      <c r="D65" s="20" t="s">
        <v>79</v>
      </c>
      <c r="E65" s="9"/>
      <c r="F65" s="9"/>
      <c r="G65" s="9"/>
      <c r="H65" s="9"/>
      <c r="I65" s="9"/>
      <c r="J65" s="9">
        <v>2936</v>
      </c>
    </row>
    <row r="66" spans="1:10" s="41" customFormat="1" ht="12" x14ac:dyDescent="0.2">
      <c r="A66" s="20" t="s">
        <v>80</v>
      </c>
      <c r="B66" s="9">
        <v>2916</v>
      </c>
      <c r="C66" s="5" t="s">
        <v>81</v>
      </c>
      <c r="D66" s="20" t="s">
        <v>82</v>
      </c>
      <c r="E66" s="9"/>
      <c r="F66" s="9"/>
      <c r="G66" s="9"/>
      <c r="H66" s="9"/>
      <c r="I66" s="9"/>
      <c r="J66" s="9">
        <v>2916</v>
      </c>
    </row>
    <row r="67" spans="1:10" s="41" customFormat="1" ht="12" x14ac:dyDescent="0.2">
      <c r="A67" s="20" t="s">
        <v>226</v>
      </c>
      <c r="B67" s="9">
        <v>2236</v>
      </c>
      <c r="C67" s="5" t="s">
        <v>227</v>
      </c>
      <c r="D67" s="20"/>
      <c r="E67" s="9"/>
      <c r="F67" s="9"/>
      <c r="G67" s="9"/>
      <c r="H67" s="9"/>
      <c r="I67" s="9"/>
      <c r="J67" s="9">
        <v>2236</v>
      </c>
    </row>
    <row r="68" spans="1:10" s="41" customFormat="1" ht="12" x14ac:dyDescent="0.2">
      <c r="A68" s="20" t="s">
        <v>84</v>
      </c>
      <c r="B68" s="9">
        <v>7338</v>
      </c>
      <c r="C68" s="5" t="s">
        <v>54</v>
      </c>
      <c r="D68" s="20" t="s">
        <v>85</v>
      </c>
      <c r="E68" s="9"/>
      <c r="F68" s="9"/>
      <c r="G68" s="9"/>
      <c r="H68" s="9"/>
      <c r="I68" s="9"/>
      <c r="J68" s="9">
        <v>7338</v>
      </c>
    </row>
    <row r="69" spans="1:10" s="41" customFormat="1" ht="12" x14ac:dyDescent="0.2">
      <c r="A69" s="20" t="s">
        <v>87</v>
      </c>
      <c r="B69" s="9">
        <v>13960</v>
      </c>
      <c r="C69" s="5" t="s">
        <v>88</v>
      </c>
      <c r="D69" s="20" t="s">
        <v>212</v>
      </c>
      <c r="E69" s="9"/>
      <c r="F69" s="9"/>
      <c r="G69" s="9"/>
      <c r="H69" s="9"/>
      <c r="I69" s="9"/>
      <c r="J69" s="9">
        <v>13960</v>
      </c>
    </row>
    <row r="70" spans="1:10" s="41" customFormat="1" ht="12" x14ac:dyDescent="0.2">
      <c r="A70" s="20" t="s">
        <v>89</v>
      </c>
      <c r="B70" s="9">
        <v>770</v>
      </c>
      <c r="C70" s="5" t="s">
        <v>27</v>
      </c>
      <c r="D70" s="20" t="s">
        <v>28</v>
      </c>
      <c r="E70" s="9"/>
      <c r="F70" s="9"/>
      <c r="G70" s="9"/>
      <c r="H70" s="9"/>
      <c r="I70" s="9"/>
      <c r="J70" s="9">
        <v>770</v>
      </c>
    </row>
    <row r="71" spans="1:10" s="41" customFormat="1" ht="12" x14ac:dyDescent="0.2">
      <c r="A71" s="20" t="s">
        <v>90</v>
      </c>
      <c r="B71" s="9">
        <v>7338</v>
      </c>
      <c r="C71" s="5" t="s">
        <v>54</v>
      </c>
      <c r="D71" s="20" t="s">
        <v>85</v>
      </c>
      <c r="E71" s="9"/>
      <c r="F71" s="9"/>
      <c r="G71" s="9"/>
      <c r="H71" s="9"/>
      <c r="I71" s="9"/>
      <c r="J71" s="9">
        <v>7338</v>
      </c>
    </row>
    <row r="72" spans="1:10" s="41" customFormat="1" ht="12" x14ac:dyDescent="0.2">
      <c r="A72" s="20" t="s">
        <v>91</v>
      </c>
      <c r="B72" s="9">
        <v>1364</v>
      </c>
      <c r="C72" s="5" t="s">
        <v>92</v>
      </c>
      <c r="D72" s="20" t="s">
        <v>93</v>
      </c>
      <c r="E72" s="9"/>
      <c r="F72" s="9"/>
      <c r="G72" s="9"/>
      <c r="H72" s="9"/>
      <c r="I72" s="9"/>
      <c r="J72" s="9">
        <v>1364</v>
      </c>
    </row>
    <row r="73" spans="1:10" s="41" customFormat="1" ht="12" x14ac:dyDescent="0.2">
      <c r="A73" s="20" t="s">
        <v>94</v>
      </c>
      <c r="B73" s="9">
        <v>1100</v>
      </c>
      <c r="C73" s="5" t="s">
        <v>95</v>
      </c>
      <c r="D73" s="20" t="s">
        <v>96</v>
      </c>
      <c r="E73" s="9"/>
      <c r="F73" s="9"/>
      <c r="G73" s="9"/>
      <c r="H73" s="9"/>
      <c r="I73" s="9"/>
      <c r="J73" s="9">
        <v>1100</v>
      </c>
    </row>
    <row r="74" spans="1:10" s="41" customFormat="1" ht="12" x14ac:dyDescent="0.2">
      <c r="A74" s="20" t="s">
        <v>97</v>
      </c>
      <c r="B74" s="9">
        <v>1120</v>
      </c>
      <c r="C74" s="5" t="s">
        <v>98</v>
      </c>
      <c r="D74" s="20"/>
      <c r="E74" s="9"/>
      <c r="F74" s="9"/>
      <c r="G74" s="9"/>
      <c r="H74" s="9"/>
      <c r="I74" s="9"/>
      <c r="J74" s="9">
        <v>1120</v>
      </c>
    </row>
    <row r="75" spans="1:10" s="41" customFormat="1" ht="12" x14ac:dyDescent="0.2">
      <c r="A75" s="20" t="s">
        <v>99</v>
      </c>
      <c r="B75" s="9">
        <v>5520</v>
      </c>
      <c r="C75" s="5" t="s">
        <v>100</v>
      </c>
      <c r="D75" s="20" t="s">
        <v>101</v>
      </c>
      <c r="E75" s="9"/>
      <c r="F75" s="9"/>
      <c r="G75" s="9"/>
      <c r="H75" s="9"/>
      <c r="I75" s="9"/>
      <c r="J75" s="9">
        <v>5520</v>
      </c>
    </row>
    <row r="76" spans="1:10" s="41" customFormat="1" ht="12" x14ac:dyDescent="0.2">
      <c r="A76" s="20" t="s">
        <v>102</v>
      </c>
      <c r="B76" s="9">
        <v>2960</v>
      </c>
      <c r="C76" s="5" t="s">
        <v>103</v>
      </c>
      <c r="D76" s="20" t="s">
        <v>104</v>
      </c>
      <c r="E76" s="9"/>
      <c r="F76" s="9"/>
      <c r="G76" s="9"/>
      <c r="H76" s="9"/>
      <c r="I76" s="9"/>
      <c r="J76" s="9">
        <v>2960</v>
      </c>
    </row>
    <row r="77" spans="1:10" s="41" customFormat="1" ht="12" x14ac:dyDescent="0.2">
      <c r="A77" s="20" t="s">
        <v>105</v>
      </c>
      <c r="B77" s="9">
        <v>2360</v>
      </c>
      <c r="C77" s="5" t="s">
        <v>106</v>
      </c>
      <c r="D77" s="20" t="s">
        <v>107</v>
      </c>
      <c r="E77" s="9"/>
      <c r="F77" s="9"/>
      <c r="G77" s="9"/>
      <c r="H77" s="9"/>
      <c r="I77" s="9"/>
      <c r="J77" s="9">
        <v>2360</v>
      </c>
    </row>
    <row r="78" spans="1:10" s="41" customFormat="1" ht="12" x14ac:dyDescent="0.2">
      <c r="A78" s="20" t="s">
        <v>108</v>
      </c>
      <c r="B78" s="9">
        <v>4116</v>
      </c>
      <c r="C78" s="5" t="s">
        <v>109</v>
      </c>
      <c r="D78" s="20" t="s">
        <v>110</v>
      </c>
      <c r="E78" s="9"/>
      <c r="F78" s="9"/>
      <c r="G78" s="9"/>
      <c r="H78" s="9"/>
      <c r="I78" s="9"/>
      <c r="J78" s="9">
        <v>4116</v>
      </c>
    </row>
    <row r="79" spans="1:10" s="41" customFormat="1" ht="12" x14ac:dyDescent="0.2">
      <c r="A79" s="20" t="s">
        <v>111</v>
      </c>
      <c r="B79" s="9">
        <v>5520</v>
      </c>
      <c r="C79" s="5" t="s">
        <v>112</v>
      </c>
      <c r="D79" s="20" t="s">
        <v>101</v>
      </c>
      <c r="E79" s="9"/>
      <c r="F79" s="9"/>
      <c r="G79" s="9"/>
      <c r="H79" s="9"/>
      <c r="I79" s="9"/>
      <c r="J79" s="9">
        <v>5520</v>
      </c>
    </row>
    <row r="80" spans="1:10" s="41" customFormat="1" ht="12" x14ac:dyDescent="0.2">
      <c r="A80" s="20" t="s">
        <v>298</v>
      </c>
      <c r="B80" s="9">
        <v>28668.6</v>
      </c>
      <c r="C80" s="13">
        <v>44713</v>
      </c>
      <c r="D80" s="20" t="s">
        <v>293</v>
      </c>
      <c r="E80" s="9">
        <v>28668.6</v>
      </c>
      <c r="F80" s="9"/>
      <c r="G80" s="9"/>
      <c r="H80" s="9"/>
      <c r="I80" s="9"/>
      <c r="J80" s="9"/>
    </row>
    <row r="81" spans="1:10" s="41" customFormat="1" ht="12" x14ac:dyDescent="0.2">
      <c r="A81" s="20" t="s">
        <v>113</v>
      </c>
      <c r="B81" s="9">
        <v>11780</v>
      </c>
      <c r="C81" s="5" t="s">
        <v>114</v>
      </c>
      <c r="D81" s="20" t="s">
        <v>213</v>
      </c>
      <c r="E81" s="9"/>
      <c r="F81" s="9"/>
      <c r="G81" s="9"/>
      <c r="H81" s="9"/>
      <c r="I81" s="9"/>
      <c r="J81" s="9">
        <v>11780</v>
      </c>
    </row>
    <row r="82" spans="1:10" s="41" customFormat="1" ht="12" x14ac:dyDescent="0.2">
      <c r="A82" s="20" t="s">
        <v>115</v>
      </c>
      <c r="B82" s="9">
        <v>7154</v>
      </c>
      <c r="C82" s="5" t="s">
        <v>116</v>
      </c>
      <c r="D82" s="20" t="s">
        <v>117</v>
      </c>
      <c r="E82" s="9"/>
      <c r="F82" s="9"/>
      <c r="G82" s="9"/>
      <c r="H82" s="9"/>
      <c r="I82" s="9"/>
      <c r="J82" s="9">
        <v>7154</v>
      </c>
    </row>
    <row r="83" spans="1:10" s="41" customFormat="1" ht="12" x14ac:dyDescent="0.2">
      <c r="A83" s="20" t="s">
        <v>118</v>
      </c>
      <c r="B83" s="9">
        <v>5600</v>
      </c>
      <c r="C83" s="5" t="s">
        <v>119</v>
      </c>
      <c r="D83" s="20" t="s">
        <v>120</v>
      </c>
      <c r="E83" s="9"/>
      <c r="F83" s="9"/>
      <c r="G83" s="9"/>
      <c r="H83" s="9"/>
      <c r="I83" s="9"/>
      <c r="J83" s="9">
        <v>5600</v>
      </c>
    </row>
    <row r="84" spans="1:10" s="41" customFormat="1" ht="12" x14ac:dyDescent="0.2">
      <c r="A84" s="20" t="s">
        <v>121</v>
      </c>
      <c r="B84" s="9">
        <v>470</v>
      </c>
      <c r="C84" s="5" t="s">
        <v>122</v>
      </c>
      <c r="D84" s="20" t="s">
        <v>123</v>
      </c>
      <c r="E84" s="9"/>
      <c r="F84" s="9"/>
      <c r="G84" s="9"/>
      <c r="H84" s="9"/>
      <c r="I84" s="9"/>
      <c r="J84" s="9">
        <v>470</v>
      </c>
    </row>
    <row r="85" spans="1:10" s="41" customFormat="1" ht="12" x14ac:dyDescent="0.2">
      <c r="A85" s="20" t="s">
        <v>124</v>
      </c>
      <c r="B85" s="9">
        <v>3324</v>
      </c>
      <c r="C85" s="5" t="s">
        <v>125</v>
      </c>
      <c r="D85" s="20"/>
      <c r="E85" s="9"/>
      <c r="F85" s="9"/>
      <c r="G85" s="9"/>
      <c r="H85" s="9"/>
      <c r="I85" s="9"/>
      <c r="J85" s="9">
        <v>3324</v>
      </c>
    </row>
    <row r="86" spans="1:10" s="41" customFormat="1" ht="12" x14ac:dyDescent="0.2">
      <c r="A86" s="20" t="s">
        <v>126</v>
      </c>
      <c r="B86" s="9">
        <v>1500</v>
      </c>
      <c r="C86" s="5" t="s">
        <v>83</v>
      </c>
      <c r="D86" s="20" t="s">
        <v>127</v>
      </c>
      <c r="E86" s="9"/>
      <c r="F86" s="9"/>
      <c r="G86" s="9"/>
      <c r="H86" s="9"/>
      <c r="I86" s="9"/>
      <c r="J86" s="9">
        <v>1500</v>
      </c>
    </row>
    <row r="87" spans="1:10" s="41" customFormat="1" ht="12" x14ac:dyDescent="0.2">
      <c r="A87" s="20" t="s">
        <v>128</v>
      </c>
      <c r="B87" s="9">
        <v>2800</v>
      </c>
      <c r="C87" s="5" t="s">
        <v>129</v>
      </c>
      <c r="D87" s="20" t="s">
        <v>130</v>
      </c>
      <c r="E87" s="9"/>
      <c r="F87" s="9"/>
      <c r="G87" s="9"/>
      <c r="H87" s="9"/>
      <c r="I87" s="9"/>
      <c r="J87" s="9">
        <v>2800</v>
      </c>
    </row>
    <row r="88" spans="1:10" s="41" customFormat="1" ht="12" x14ac:dyDescent="0.2">
      <c r="A88" s="20" t="s">
        <v>131</v>
      </c>
      <c r="B88" s="9">
        <v>1500</v>
      </c>
      <c r="C88" s="5" t="s">
        <v>132</v>
      </c>
      <c r="D88" s="20"/>
      <c r="E88" s="9"/>
      <c r="F88" s="9"/>
      <c r="G88" s="9"/>
      <c r="H88" s="9"/>
      <c r="I88" s="9"/>
      <c r="J88" s="9">
        <v>1500</v>
      </c>
    </row>
    <row r="89" spans="1:10" s="41" customFormat="1" ht="12" x14ac:dyDescent="0.2">
      <c r="A89" s="20" t="s">
        <v>133</v>
      </c>
      <c r="B89" s="9">
        <v>48026</v>
      </c>
      <c r="C89" s="5" t="s">
        <v>134</v>
      </c>
      <c r="D89" s="20" t="s">
        <v>44</v>
      </c>
      <c r="E89" s="9"/>
      <c r="F89" s="9"/>
      <c r="G89" s="9"/>
      <c r="H89" s="9"/>
      <c r="I89" s="9"/>
      <c r="J89" s="9">
        <v>48026</v>
      </c>
    </row>
    <row r="90" spans="1:10" s="41" customFormat="1" ht="12" x14ac:dyDescent="0.2">
      <c r="A90" s="20" t="s">
        <v>135</v>
      </c>
      <c r="B90" s="9">
        <v>11384</v>
      </c>
      <c r="C90" s="5" t="s">
        <v>136</v>
      </c>
      <c r="D90" s="20" t="s">
        <v>44</v>
      </c>
      <c r="E90" s="9"/>
      <c r="F90" s="9"/>
      <c r="G90" s="9"/>
      <c r="H90" s="9"/>
      <c r="I90" s="9"/>
      <c r="J90" s="9">
        <v>11384</v>
      </c>
    </row>
    <row r="91" spans="1:10" s="41" customFormat="1" ht="12" x14ac:dyDescent="0.2">
      <c r="A91" s="20" t="s">
        <v>137</v>
      </c>
      <c r="B91" s="9">
        <v>8692</v>
      </c>
      <c r="C91" s="5" t="s">
        <v>138</v>
      </c>
      <c r="D91" s="20" t="s">
        <v>44</v>
      </c>
      <c r="E91" s="9"/>
      <c r="F91" s="9"/>
      <c r="G91" s="9"/>
      <c r="H91" s="9"/>
      <c r="I91" s="9"/>
      <c r="J91" s="9">
        <v>8692</v>
      </c>
    </row>
    <row r="92" spans="1:10" s="41" customFormat="1" ht="12" x14ac:dyDescent="0.2">
      <c r="A92" s="20" t="s">
        <v>139</v>
      </c>
      <c r="B92" s="9">
        <v>9393</v>
      </c>
      <c r="C92" s="5" t="s">
        <v>140</v>
      </c>
      <c r="D92" s="20"/>
      <c r="E92" s="9"/>
      <c r="F92" s="9"/>
      <c r="G92" s="9"/>
      <c r="H92" s="9"/>
      <c r="I92" s="9"/>
      <c r="J92" s="9">
        <v>9393</v>
      </c>
    </row>
    <row r="93" spans="1:10" s="41" customFormat="1" ht="12" x14ac:dyDescent="0.2">
      <c r="A93" s="20" t="s">
        <v>141</v>
      </c>
      <c r="B93" s="9">
        <v>41262</v>
      </c>
      <c r="C93" s="5" t="s">
        <v>142</v>
      </c>
      <c r="D93" s="20" t="s">
        <v>44</v>
      </c>
      <c r="E93" s="9"/>
      <c r="F93" s="9"/>
      <c r="G93" s="9"/>
      <c r="H93" s="9"/>
      <c r="I93" s="9"/>
      <c r="J93" s="9">
        <v>41262</v>
      </c>
    </row>
    <row r="94" spans="1:10" s="41" customFormat="1" ht="12" x14ac:dyDescent="0.2">
      <c r="A94" s="20" t="s">
        <v>259</v>
      </c>
      <c r="B94" s="9">
        <v>2500</v>
      </c>
      <c r="C94" s="5" t="s">
        <v>260</v>
      </c>
      <c r="D94" s="20" t="s">
        <v>261</v>
      </c>
      <c r="E94" s="9"/>
      <c r="F94" s="9"/>
      <c r="G94" s="9">
        <v>2500</v>
      </c>
      <c r="H94" s="9"/>
      <c r="I94" s="9"/>
      <c r="J94" s="9"/>
    </row>
    <row r="95" spans="1:10" s="41" customFormat="1" ht="12" x14ac:dyDescent="0.2">
      <c r="A95" s="20" t="s">
        <v>143</v>
      </c>
      <c r="B95" s="9">
        <v>2510</v>
      </c>
      <c r="C95" s="5" t="s">
        <v>144</v>
      </c>
      <c r="D95" s="20" t="s">
        <v>145</v>
      </c>
      <c r="E95" s="9"/>
      <c r="F95" s="9"/>
      <c r="G95" s="9"/>
      <c r="H95" s="9"/>
      <c r="I95" s="9"/>
      <c r="J95" s="9">
        <v>2510</v>
      </c>
    </row>
    <row r="96" spans="1:10" s="41" customFormat="1" ht="12" x14ac:dyDescent="0.2">
      <c r="A96" s="20" t="s">
        <v>146</v>
      </c>
      <c r="B96" s="9">
        <v>880</v>
      </c>
      <c r="C96" s="5" t="s">
        <v>46</v>
      </c>
      <c r="D96" s="20" t="s">
        <v>147</v>
      </c>
      <c r="E96" s="9"/>
      <c r="F96" s="9"/>
      <c r="G96" s="9"/>
      <c r="H96" s="9"/>
      <c r="I96" s="9"/>
      <c r="J96" s="9">
        <v>880</v>
      </c>
    </row>
    <row r="97" spans="1:10" s="41" customFormat="1" ht="12" x14ac:dyDescent="0.2">
      <c r="A97" s="20" t="s">
        <v>148</v>
      </c>
      <c r="B97" s="9">
        <v>2070</v>
      </c>
      <c r="C97" s="5" t="s">
        <v>149</v>
      </c>
      <c r="D97" s="20"/>
      <c r="E97" s="9"/>
      <c r="F97" s="9"/>
      <c r="G97" s="9"/>
      <c r="H97" s="9"/>
      <c r="I97" s="9"/>
      <c r="J97" s="9">
        <v>2070</v>
      </c>
    </row>
    <row r="98" spans="1:10" s="41" customFormat="1" ht="12" x14ac:dyDescent="0.2">
      <c r="A98" s="20" t="s">
        <v>150</v>
      </c>
      <c r="B98" s="9">
        <v>1600</v>
      </c>
      <c r="C98" s="5" t="s">
        <v>129</v>
      </c>
      <c r="D98" s="20"/>
      <c r="E98" s="9"/>
      <c r="F98" s="9"/>
      <c r="G98" s="9"/>
      <c r="H98" s="9"/>
      <c r="I98" s="9"/>
      <c r="J98" s="9">
        <v>1600</v>
      </c>
    </row>
    <row r="99" spans="1:10" s="41" customFormat="1" ht="12" x14ac:dyDescent="0.2">
      <c r="A99" s="20" t="s">
        <v>151</v>
      </c>
      <c r="B99" s="9">
        <v>5200</v>
      </c>
      <c r="C99" s="5" t="s">
        <v>46</v>
      </c>
      <c r="D99" s="20" t="s">
        <v>57</v>
      </c>
      <c r="E99" s="9"/>
      <c r="F99" s="9"/>
      <c r="G99" s="9"/>
      <c r="H99" s="9"/>
      <c r="I99" s="9"/>
      <c r="J99" s="9">
        <v>5200</v>
      </c>
    </row>
    <row r="100" spans="1:10" s="41" customFormat="1" ht="12" x14ac:dyDescent="0.2">
      <c r="A100" s="20" t="s">
        <v>152</v>
      </c>
      <c r="B100" s="9">
        <v>55702</v>
      </c>
      <c r="C100" s="5" t="s">
        <v>153</v>
      </c>
      <c r="D100" s="20" t="s">
        <v>44</v>
      </c>
      <c r="E100" s="9"/>
      <c r="F100" s="9"/>
      <c r="G100" s="9"/>
      <c r="H100" s="9"/>
      <c r="I100" s="9"/>
      <c r="J100" s="9">
        <v>55702</v>
      </c>
    </row>
    <row r="101" spans="1:10" s="41" customFormat="1" ht="12" x14ac:dyDescent="0.2">
      <c r="A101" s="20" t="s">
        <v>154</v>
      </c>
      <c r="B101" s="9">
        <v>2116</v>
      </c>
      <c r="C101" s="5" t="s">
        <v>125</v>
      </c>
      <c r="D101" s="20" t="s">
        <v>155</v>
      </c>
      <c r="E101" s="9"/>
      <c r="F101" s="9"/>
      <c r="G101" s="9"/>
      <c r="H101" s="9"/>
      <c r="I101" s="9"/>
      <c r="J101" s="9">
        <v>2116</v>
      </c>
    </row>
    <row r="102" spans="1:10" s="41" customFormat="1" ht="12" x14ac:dyDescent="0.2">
      <c r="A102" s="20" t="s">
        <v>156</v>
      </c>
      <c r="B102" s="9">
        <v>1520</v>
      </c>
      <c r="C102" s="5" t="s">
        <v>157</v>
      </c>
      <c r="D102" s="20" t="s">
        <v>158</v>
      </c>
      <c r="E102" s="9"/>
      <c r="F102" s="9"/>
      <c r="G102" s="9"/>
      <c r="H102" s="9"/>
      <c r="I102" s="9"/>
      <c r="J102" s="9">
        <v>1520</v>
      </c>
    </row>
    <row r="103" spans="1:10" s="41" customFormat="1" ht="12" x14ac:dyDescent="0.2">
      <c r="A103" s="20" t="s">
        <v>237</v>
      </c>
      <c r="B103" s="9">
        <v>30990</v>
      </c>
      <c r="C103" s="5" t="s">
        <v>233</v>
      </c>
      <c r="D103" s="20" t="s">
        <v>234</v>
      </c>
      <c r="E103" s="9"/>
      <c r="F103" s="9"/>
      <c r="G103" s="9"/>
      <c r="I103" s="9"/>
      <c r="J103" s="9">
        <v>30990</v>
      </c>
    </row>
    <row r="104" spans="1:10" s="41" customFormat="1" ht="12" x14ac:dyDescent="0.2">
      <c r="A104" s="20" t="s">
        <v>159</v>
      </c>
      <c r="B104" s="9">
        <v>840</v>
      </c>
      <c r="C104" s="5" t="s">
        <v>32</v>
      </c>
      <c r="D104" s="20" t="s">
        <v>64</v>
      </c>
      <c r="E104" s="9"/>
      <c r="F104" s="9"/>
      <c r="G104" s="9"/>
      <c r="H104" s="9"/>
      <c r="I104" s="9"/>
      <c r="J104" s="9">
        <v>840</v>
      </c>
    </row>
    <row r="105" spans="1:10" s="41" customFormat="1" ht="12" x14ac:dyDescent="0.2">
      <c r="A105" s="20" t="s">
        <v>230</v>
      </c>
      <c r="B105" s="9">
        <v>18085</v>
      </c>
      <c r="C105" s="5" t="s">
        <v>86</v>
      </c>
      <c r="D105" s="20" t="s">
        <v>160</v>
      </c>
      <c r="E105" s="9"/>
      <c r="F105" s="9"/>
      <c r="G105" s="9"/>
      <c r="H105" s="9"/>
      <c r="I105" s="9"/>
      <c r="J105" s="9">
        <v>18085</v>
      </c>
    </row>
    <row r="106" spans="1:10" s="41" customFormat="1" ht="12" x14ac:dyDescent="0.2">
      <c r="A106" s="20" t="s">
        <v>161</v>
      </c>
      <c r="B106" s="9">
        <v>622</v>
      </c>
      <c r="C106" s="13" t="s">
        <v>162</v>
      </c>
      <c r="D106" s="20" t="s">
        <v>163</v>
      </c>
      <c r="E106" s="9"/>
      <c r="F106" s="9"/>
      <c r="G106" s="9"/>
      <c r="H106" s="9"/>
      <c r="I106" s="9"/>
      <c r="J106" s="9">
        <v>622</v>
      </c>
    </row>
    <row r="107" spans="1:10" s="41" customFormat="1" ht="12" x14ac:dyDescent="0.2">
      <c r="A107" s="20" t="s">
        <v>164</v>
      </c>
      <c r="B107" s="9">
        <v>8774</v>
      </c>
      <c r="C107" s="13" t="s">
        <v>165</v>
      </c>
      <c r="D107" s="20" t="s">
        <v>166</v>
      </c>
      <c r="E107" s="9"/>
      <c r="F107" s="9"/>
      <c r="G107" s="9"/>
      <c r="H107" s="9"/>
      <c r="I107" s="9"/>
      <c r="J107" s="9">
        <v>8774</v>
      </c>
    </row>
    <row r="108" spans="1:10" s="41" customFormat="1" ht="12" x14ac:dyDescent="0.2">
      <c r="A108" s="20" t="s">
        <v>167</v>
      </c>
      <c r="B108" s="9">
        <v>51296.6</v>
      </c>
      <c r="C108" s="5" t="s">
        <v>168</v>
      </c>
      <c r="D108" s="20" t="s">
        <v>44</v>
      </c>
      <c r="E108" s="9"/>
      <c r="F108" s="9"/>
      <c r="G108" s="9"/>
      <c r="H108" s="9"/>
      <c r="I108" s="9"/>
      <c r="J108" s="9">
        <v>51296.6</v>
      </c>
    </row>
    <row r="109" spans="1:10" s="41" customFormat="1" ht="12" x14ac:dyDescent="0.2">
      <c r="A109" s="20" t="s">
        <v>169</v>
      </c>
      <c r="B109" s="9">
        <v>3040</v>
      </c>
      <c r="C109" s="5" t="s">
        <v>170</v>
      </c>
      <c r="D109" s="20" t="s">
        <v>44</v>
      </c>
      <c r="E109" s="9"/>
      <c r="F109" s="9"/>
      <c r="G109" s="9"/>
      <c r="H109" s="9"/>
      <c r="I109" s="9"/>
      <c r="J109" s="9">
        <v>3040</v>
      </c>
    </row>
    <row r="110" spans="1:10" s="41" customFormat="1" ht="12" x14ac:dyDescent="0.2">
      <c r="A110" s="20" t="s">
        <v>171</v>
      </c>
      <c r="B110" s="9">
        <v>3520</v>
      </c>
      <c r="C110" s="5" t="s">
        <v>172</v>
      </c>
      <c r="D110" s="20" t="s">
        <v>173</v>
      </c>
      <c r="E110" s="9"/>
      <c r="F110" s="9"/>
      <c r="G110" s="9"/>
      <c r="H110" s="9"/>
      <c r="I110" s="9"/>
      <c r="J110" s="9">
        <v>3520</v>
      </c>
    </row>
    <row r="111" spans="1:10" s="41" customFormat="1" ht="12" x14ac:dyDescent="0.2">
      <c r="A111" s="20" t="s">
        <v>174</v>
      </c>
      <c r="B111" s="9">
        <v>6760</v>
      </c>
      <c r="C111" s="5" t="s">
        <v>175</v>
      </c>
      <c r="D111" s="20" t="s">
        <v>176</v>
      </c>
      <c r="E111" s="9"/>
      <c r="F111" s="9"/>
      <c r="G111" s="9"/>
      <c r="H111" s="9"/>
      <c r="I111" s="9"/>
      <c r="J111" s="9">
        <v>6760</v>
      </c>
    </row>
    <row r="112" spans="1:10" s="41" customFormat="1" ht="12" x14ac:dyDescent="0.2">
      <c r="A112" s="20" t="s">
        <v>177</v>
      </c>
      <c r="B112" s="9">
        <v>2160</v>
      </c>
      <c r="C112" s="5" t="s">
        <v>178</v>
      </c>
      <c r="D112" s="20" t="s">
        <v>179</v>
      </c>
      <c r="E112" s="9"/>
      <c r="F112" s="9"/>
      <c r="G112" s="9"/>
      <c r="H112" s="9"/>
      <c r="I112" s="9"/>
      <c r="J112" s="9">
        <v>2160</v>
      </c>
    </row>
    <row r="113" spans="1:10" s="41" customFormat="1" ht="12" x14ac:dyDescent="0.2">
      <c r="A113" s="20" t="s">
        <v>181</v>
      </c>
      <c r="B113" s="9">
        <v>2236</v>
      </c>
      <c r="C113" s="5" t="s">
        <v>83</v>
      </c>
      <c r="D113" s="20"/>
      <c r="E113" s="9"/>
      <c r="F113" s="9"/>
      <c r="G113" s="9"/>
      <c r="H113" s="9"/>
      <c r="I113" s="9"/>
      <c r="J113" s="9">
        <v>2236</v>
      </c>
    </row>
    <row r="114" spans="1:10" s="41" customFormat="1" ht="12" x14ac:dyDescent="0.2">
      <c r="A114" s="20" t="s">
        <v>182</v>
      </c>
      <c r="B114" s="9">
        <v>2740</v>
      </c>
      <c r="C114" s="5" t="s">
        <v>183</v>
      </c>
      <c r="D114" s="20" t="s">
        <v>184</v>
      </c>
      <c r="E114" s="9"/>
      <c r="F114" s="9"/>
      <c r="G114" s="9"/>
      <c r="H114" s="9"/>
      <c r="I114" s="9"/>
      <c r="J114" s="9">
        <v>2740</v>
      </c>
    </row>
    <row r="115" spans="1:10" s="41" customFormat="1" ht="12" x14ac:dyDescent="0.2">
      <c r="A115" s="20" t="s">
        <v>185</v>
      </c>
      <c r="B115" s="9">
        <v>6760</v>
      </c>
      <c r="C115" s="5" t="s">
        <v>175</v>
      </c>
      <c r="D115" s="20" t="s">
        <v>176</v>
      </c>
      <c r="E115" s="9"/>
      <c r="F115" s="9"/>
      <c r="G115" s="9"/>
      <c r="H115" s="9"/>
      <c r="I115" s="9"/>
      <c r="J115" s="9">
        <v>6760</v>
      </c>
    </row>
    <row r="116" spans="1:10" s="41" customFormat="1" ht="12" x14ac:dyDescent="0.2">
      <c r="A116" s="20" t="s">
        <v>186</v>
      </c>
      <c r="B116" s="9">
        <v>4300</v>
      </c>
      <c r="C116" s="5" t="s">
        <v>183</v>
      </c>
      <c r="D116" s="20" t="s">
        <v>187</v>
      </c>
      <c r="E116" s="9"/>
      <c r="F116" s="9"/>
      <c r="G116" s="9"/>
      <c r="H116" s="9"/>
      <c r="I116" s="9"/>
      <c r="J116" s="9">
        <v>4300</v>
      </c>
    </row>
    <row r="117" spans="1:10" s="41" customFormat="1" ht="12" x14ac:dyDescent="0.2">
      <c r="A117" s="20" t="s">
        <v>188</v>
      </c>
      <c r="B117" s="9">
        <v>21880</v>
      </c>
      <c r="C117" s="5" t="s">
        <v>189</v>
      </c>
      <c r="D117" s="20" t="s">
        <v>44</v>
      </c>
      <c r="E117" s="9"/>
      <c r="F117" s="9"/>
      <c r="G117" s="9"/>
      <c r="H117" s="9"/>
      <c r="I117" s="9"/>
      <c r="J117" s="9">
        <v>21880</v>
      </c>
    </row>
    <row r="118" spans="1:10" s="41" customFormat="1" ht="12" x14ac:dyDescent="0.2">
      <c r="A118" s="20" t="s">
        <v>190</v>
      </c>
      <c r="B118" s="9">
        <v>2360</v>
      </c>
      <c r="C118" s="5" t="s">
        <v>191</v>
      </c>
      <c r="D118" s="20" t="s">
        <v>107</v>
      </c>
      <c r="E118" s="9"/>
      <c r="F118" s="9"/>
      <c r="G118" s="9"/>
      <c r="H118" s="9"/>
      <c r="I118" s="9"/>
      <c r="J118" s="9">
        <v>2360</v>
      </c>
    </row>
    <row r="119" spans="1:10" s="41" customFormat="1" ht="12" x14ac:dyDescent="0.2">
      <c r="A119" s="20" t="s">
        <v>19</v>
      </c>
      <c r="B119" s="9">
        <v>15340</v>
      </c>
      <c r="C119" s="5" t="s">
        <v>216</v>
      </c>
      <c r="D119" s="20" t="s">
        <v>217</v>
      </c>
      <c r="E119" s="9"/>
      <c r="F119" s="9"/>
      <c r="G119" s="9"/>
      <c r="H119" s="9"/>
      <c r="I119" s="9"/>
      <c r="J119" s="9">
        <v>15340</v>
      </c>
    </row>
    <row r="120" spans="1:10" s="41" customFormat="1" ht="12" x14ac:dyDescent="0.2">
      <c r="A120" s="20" t="s">
        <v>192</v>
      </c>
      <c r="B120" s="9">
        <v>11757</v>
      </c>
      <c r="C120" s="5" t="s">
        <v>193</v>
      </c>
      <c r="D120" s="20" t="s">
        <v>44</v>
      </c>
      <c r="E120" s="9"/>
      <c r="F120" s="9"/>
      <c r="G120" s="9"/>
      <c r="H120" s="9"/>
      <c r="I120" s="9"/>
      <c r="J120" s="9">
        <v>11757</v>
      </c>
    </row>
    <row r="121" spans="1:10" s="41" customFormat="1" ht="12" x14ac:dyDescent="0.2">
      <c r="A121" s="20" t="s">
        <v>194</v>
      </c>
      <c r="B121" s="9">
        <v>5100</v>
      </c>
      <c r="C121" s="5" t="s">
        <v>195</v>
      </c>
      <c r="D121" s="20" t="s">
        <v>196</v>
      </c>
      <c r="E121" s="9"/>
      <c r="F121" s="9"/>
      <c r="G121" s="9"/>
      <c r="H121" s="9"/>
      <c r="I121" s="9"/>
      <c r="J121" s="9">
        <v>5100</v>
      </c>
    </row>
    <row r="122" spans="1:10" s="41" customFormat="1" ht="12" x14ac:dyDescent="0.2">
      <c r="A122" s="20" t="s">
        <v>197</v>
      </c>
      <c r="B122" s="9">
        <v>4300</v>
      </c>
      <c r="C122" s="5" t="s">
        <v>183</v>
      </c>
      <c r="D122" s="20" t="s">
        <v>187</v>
      </c>
      <c r="E122" s="9"/>
      <c r="F122" s="9"/>
      <c r="G122" s="9"/>
      <c r="H122" s="9"/>
      <c r="I122" s="9"/>
      <c r="J122" s="9">
        <v>4300</v>
      </c>
    </row>
    <row r="123" spans="1:10" s="41" customFormat="1" ht="12" x14ac:dyDescent="0.2">
      <c r="A123" s="20" t="s">
        <v>198</v>
      </c>
      <c r="B123" s="9">
        <v>14992</v>
      </c>
      <c r="C123" s="5" t="s">
        <v>199</v>
      </c>
      <c r="D123" s="20"/>
      <c r="E123" s="9"/>
      <c r="F123" s="9"/>
      <c r="G123" s="9"/>
      <c r="H123" s="9"/>
      <c r="I123" s="9"/>
      <c r="J123" s="9">
        <v>14992</v>
      </c>
    </row>
    <row r="124" spans="1:10" s="41" customFormat="1" ht="12" x14ac:dyDescent="0.2">
      <c r="A124" s="20" t="s">
        <v>200</v>
      </c>
      <c r="B124" s="9">
        <v>4100</v>
      </c>
      <c r="C124" s="5" t="s">
        <v>201</v>
      </c>
      <c r="D124" s="20"/>
      <c r="E124" s="9"/>
      <c r="F124" s="9"/>
      <c r="G124" s="9"/>
      <c r="H124" s="9"/>
      <c r="I124" s="9"/>
      <c r="J124" s="9">
        <v>4100</v>
      </c>
    </row>
    <row r="125" spans="1:10" s="41" customFormat="1" ht="12" x14ac:dyDescent="0.2">
      <c r="A125" s="20" t="s">
        <v>202</v>
      </c>
      <c r="B125" s="9">
        <v>1216</v>
      </c>
      <c r="C125" s="5" t="s">
        <v>125</v>
      </c>
      <c r="D125" s="20" t="s">
        <v>203</v>
      </c>
      <c r="E125" s="9"/>
      <c r="F125" s="9"/>
      <c r="G125" s="9"/>
      <c r="H125" s="9"/>
      <c r="I125" s="9"/>
      <c r="J125" s="9">
        <v>1216</v>
      </c>
    </row>
    <row r="126" spans="1:10" s="41" customFormat="1" ht="12" x14ac:dyDescent="0.2">
      <c r="A126" s="20" t="s">
        <v>204</v>
      </c>
      <c r="B126" s="9">
        <v>2160</v>
      </c>
      <c r="C126" s="5" t="s">
        <v>54</v>
      </c>
      <c r="D126" s="20" t="s">
        <v>55</v>
      </c>
      <c r="E126" s="9"/>
      <c r="F126" s="8"/>
      <c r="G126" s="9"/>
      <c r="H126" s="9"/>
      <c r="I126" s="9"/>
      <c r="J126" s="9">
        <v>2160</v>
      </c>
    </row>
    <row r="127" spans="1:10" s="41" customFormat="1" ht="12" x14ac:dyDescent="0.2">
      <c r="A127" s="20" t="s">
        <v>205</v>
      </c>
      <c r="B127" s="9">
        <v>1620</v>
      </c>
      <c r="C127" s="5" t="s">
        <v>206</v>
      </c>
      <c r="D127" s="20" t="s">
        <v>207</v>
      </c>
      <c r="E127" s="9"/>
      <c r="F127" s="9"/>
      <c r="G127" s="9"/>
      <c r="H127" s="9"/>
      <c r="I127" s="9"/>
      <c r="J127" s="9">
        <v>1620</v>
      </c>
    </row>
    <row r="128" spans="1:10" s="41" customFormat="1" ht="12" x14ac:dyDescent="0.2">
      <c r="A128" s="20" t="s">
        <v>208</v>
      </c>
      <c r="B128" s="9">
        <v>22500</v>
      </c>
      <c r="C128" s="5" t="s">
        <v>180</v>
      </c>
      <c r="D128" s="20" t="s">
        <v>209</v>
      </c>
      <c r="E128" s="9"/>
      <c r="F128" s="9"/>
      <c r="G128" s="9"/>
      <c r="H128" s="9"/>
      <c r="I128" s="9"/>
      <c r="J128" s="9">
        <v>22500</v>
      </c>
    </row>
    <row r="129" spans="1:12" s="41" customFormat="1" ht="12" x14ac:dyDescent="0.2">
      <c r="A129" s="20" t="s">
        <v>210</v>
      </c>
      <c r="B129" s="9">
        <v>23824.2</v>
      </c>
      <c r="C129" s="5" t="s">
        <v>211</v>
      </c>
      <c r="D129" s="20" t="s">
        <v>219</v>
      </c>
      <c r="E129" s="9"/>
      <c r="F129" s="9"/>
      <c r="G129" s="9"/>
      <c r="H129" s="9"/>
      <c r="I129" s="9"/>
      <c r="J129" s="9">
        <v>23824.2</v>
      </c>
    </row>
    <row r="130" spans="1:12" s="41" customFormat="1" ht="12" x14ac:dyDescent="0.2">
      <c r="A130" s="7" t="s">
        <v>221</v>
      </c>
      <c r="B130" s="26">
        <f>SUM(B39:B129)</f>
        <v>849468.25999999989</v>
      </c>
      <c r="C130" s="7"/>
      <c r="D130" s="16"/>
      <c r="E130" s="17">
        <f t="shared" ref="E130:J130" si="1">SUM(E39:E129)</f>
        <v>127447.76000000001</v>
      </c>
      <c r="F130" s="17">
        <f t="shared" si="1"/>
        <v>0</v>
      </c>
      <c r="G130" s="17">
        <f t="shared" si="1"/>
        <v>10000</v>
      </c>
      <c r="H130" s="17">
        <f t="shared" si="1"/>
        <v>0</v>
      </c>
      <c r="I130" s="17">
        <f t="shared" si="1"/>
        <v>0</v>
      </c>
      <c r="J130" s="17">
        <f t="shared" si="1"/>
        <v>712020.5</v>
      </c>
      <c r="L130" s="19"/>
    </row>
    <row r="131" spans="1:12" x14ac:dyDescent="0.25">
      <c r="A131" s="14" t="s">
        <v>214</v>
      </c>
      <c r="B131" s="14"/>
      <c r="C131" s="28"/>
      <c r="D131" s="14"/>
      <c r="E131" s="15"/>
      <c r="F131" s="15"/>
      <c r="G131" s="15"/>
      <c r="H131" s="15"/>
      <c r="I131" s="15"/>
      <c r="J131" s="15"/>
      <c r="K131" s="2"/>
      <c r="L131" s="19"/>
    </row>
    <row r="132" spans="1:12" x14ac:dyDescent="0.25">
      <c r="A132" s="14"/>
      <c r="B132" s="14"/>
      <c r="C132" s="28"/>
      <c r="D132" s="14"/>
      <c r="E132" s="15"/>
      <c r="F132" s="15"/>
      <c r="G132" s="15"/>
      <c r="H132" s="15"/>
      <c r="I132" s="15"/>
      <c r="J132" s="15"/>
      <c r="K132" s="2"/>
      <c r="L132" s="19"/>
    </row>
    <row r="133" spans="1:12" x14ac:dyDescent="0.25">
      <c r="A133" s="14"/>
      <c r="B133" s="14"/>
      <c r="C133" s="28"/>
      <c r="D133" s="14"/>
      <c r="E133" s="15"/>
      <c r="F133" s="15"/>
      <c r="G133" s="15"/>
      <c r="H133" s="15"/>
      <c r="I133" s="15"/>
      <c r="J133" s="15"/>
      <c r="K133" s="2"/>
      <c r="L133" s="19"/>
    </row>
    <row r="134" spans="1:12" x14ac:dyDescent="0.25">
      <c r="A134" s="14"/>
      <c r="B134" s="79" t="s">
        <v>229</v>
      </c>
      <c r="C134" s="79"/>
      <c r="D134" s="79"/>
      <c r="E134" s="18"/>
      <c r="F134" s="59" t="s">
        <v>235</v>
      </c>
      <c r="G134" s="59"/>
      <c r="H134" s="15"/>
      <c r="I134" s="15"/>
      <c r="J134" s="15"/>
    </row>
    <row r="135" spans="1:12" x14ac:dyDescent="0.25">
      <c r="A135" s="14"/>
      <c r="B135" s="58" t="s">
        <v>228</v>
      </c>
      <c r="C135" s="58"/>
      <c r="D135" s="58"/>
      <c r="E135" s="15"/>
      <c r="F135" s="60" t="s">
        <v>215</v>
      </c>
      <c r="G135" s="60"/>
      <c r="H135" s="15"/>
      <c r="I135" s="15"/>
      <c r="J135" s="15"/>
    </row>
    <row r="136" spans="1:12" x14ac:dyDescent="0.25">
      <c r="A136" s="14"/>
      <c r="B136" s="14"/>
      <c r="C136" s="28"/>
      <c r="D136" s="14"/>
      <c r="E136" s="15"/>
      <c r="F136" s="15"/>
      <c r="G136" s="15"/>
      <c r="H136" s="15"/>
      <c r="I136" s="15"/>
      <c r="J136" s="15"/>
    </row>
    <row r="137" spans="1:12" x14ac:dyDescent="0.25">
      <c r="A137" s="14"/>
      <c r="B137" s="14"/>
      <c r="C137" s="28"/>
      <c r="D137" s="14"/>
      <c r="E137" s="15"/>
      <c r="F137" s="15"/>
      <c r="G137" s="15"/>
      <c r="H137" s="15"/>
      <c r="I137" s="15"/>
      <c r="J137" s="15"/>
    </row>
    <row r="138" spans="1:12" x14ac:dyDescent="0.25">
      <c r="A138" s="14"/>
      <c r="B138" s="14"/>
      <c r="C138" s="28"/>
      <c r="D138" s="14"/>
      <c r="E138" s="15"/>
      <c r="F138" s="15"/>
      <c r="G138" s="15"/>
      <c r="H138" s="15"/>
      <c r="I138" s="15"/>
      <c r="J138" s="15"/>
    </row>
    <row r="139" spans="1:12" x14ac:dyDescent="0.25">
      <c r="A139" s="14"/>
      <c r="B139" s="14"/>
      <c r="C139" s="28"/>
      <c r="D139" s="14"/>
      <c r="E139" s="15"/>
      <c r="F139" s="15"/>
      <c r="G139" s="15"/>
      <c r="H139" s="15"/>
      <c r="I139" s="15"/>
      <c r="J139" s="15"/>
    </row>
    <row r="140" spans="1:12" x14ac:dyDescent="0.25">
      <c r="A140" s="14"/>
      <c r="B140" s="14"/>
      <c r="C140" s="28"/>
      <c r="D140" s="14"/>
      <c r="E140" s="15"/>
      <c r="F140" s="15"/>
      <c r="G140" s="15"/>
      <c r="H140" s="15"/>
      <c r="I140" s="15"/>
      <c r="J140" s="15"/>
    </row>
    <row r="141" spans="1:12" x14ac:dyDescent="0.25">
      <c r="A141" s="14"/>
      <c r="B141" s="14"/>
      <c r="C141" s="28"/>
      <c r="D141" s="14"/>
      <c r="E141" s="15"/>
      <c r="F141" s="15"/>
      <c r="G141" s="15"/>
      <c r="H141" s="15"/>
      <c r="I141" s="15"/>
      <c r="J141" s="15"/>
    </row>
    <row r="142" spans="1:12" x14ac:dyDescent="0.25">
      <c r="A142" s="14"/>
      <c r="B142" s="14"/>
      <c r="C142" s="28"/>
      <c r="D142" s="14"/>
      <c r="E142" s="15"/>
      <c r="F142" s="15"/>
      <c r="G142" s="15"/>
      <c r="H142" s="15"/>
      <c r="I142" s="15"/>
      <c r="J142" s="15"/>
    </row>
    <row r="143" spans="1:12" x14ac:dyDescent="0.25">
      <c r="A143" s="14"/>
      <c r="B143" s="14"/>
      <c r="C143" s="28"/>
      <c r="D143" s="14"/>
      <c r="E143" s="15"/>
      <c r="F143" s="15"/>
      <c r="G143" s="15"/>
      <c r="H143" s="15"/>
      <c r="I143" s="15"/>
      <c r="J143" s="15"/>
    </row>
  </sheetData>
  <sheetProtection algorithmName="SHA-512" hashValue="vhug85LVLrAcj3GoteGlOrubGgjlLgN/FnrJLtVa/hMml6M/Qo14m3UClkoRLjfQsTGWFQPcarpzco1jKXpMVg==" saltValue="yEdbitFM9te2zvU5MMmUaw==" spinCount="100000" sheet="1" objects="1" scenarios="1"/>
  <mergeCells count="15">
    <mergeCell ref="B135:D135"/>
    <mergeCell ref="F134:G134"/>
    <mergeCell ref="F135:G135"/>
    <mergeCell ref="A2:J2"/>
    <mergeCell ref="A3:J3"/>
    <mergeCell ref="A4:J4"/>
    <mergeCell ref="A7:A9"/>
    <mergeCell ref="B7:B9"/>
    <mergeCell ref="C7:C9"/>
    <mergeCell ref="D7:D9"/>
    <mergeCell ref="E7:J7"/>
    <mergeCell ref="E8:G8"/>
    <mergeCell ref="H8:J8"/>
    <mergeCell ref="A5:J5"/>
    <mergeCell ref="B134:D134"/>
  </mergeCells>
  <phoneticPr fontId="9" type="noConversion"/>
  <pageMargins left="0.25" right="0.25" top="0.75" bottom="0.75" header="0.3" footer="0.3"/>
  <pageSetup paperSize="1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unliquidated cash advance </vt:lpstr>
      <vt:lpstr>'unliquidated cash advance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</dc:creator>
  <cp:lastModifiedBy>HP</cp:lastModifiedBy>
  <cp:lastPrinted>2022-01-21T06:33:15Z</cp:lastPrinted>
  <dcterms:created xsi:type="dcterms:W3CDTF">2014-05-23T21:57:59Z</dcterms:created>
  <dcterms:modified xsi:type="dcterms:W3CDTF">2022-07-19T06:37:27Z</dcterms:modified>
</cp:coreProperties>
</file>