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HPC\Music\New folder\"/>
    </mc:Choice>
  </mc:AlternateContent>
  <xr:revisionPtr revIDLastSave="0" documentId="13_ncr:1_{8E522516-38AC-4C09-B209-C171522D4B93}" xr6:coauthVersionLast="45" xr6:coauthVersionMax="47" xr10:uidLastSave="{00000000-0000-0000-0000-000000000000}"/>
  <workbookProtection workbookAlgorithmName="SHA-512" workbookHashValue="NK1yQNamsUfPyzo5KVJ2BaReMSoLuNq7J6cJoGur4zO2f6AVDzQVtW7rBv6Zjy30JymjSzG/GAiarqIGkbhEwg==" workbookSaltValue="x1P/BoH44kW7j8LFTwMn0w==" workbookSpinCount="100000" lockStructure="1"/>
  <bookViews>
    <workbookView xWindow="-120" yWindow="-120" windowWidth="20730" windowHeight="11160" xr2:uid="{00000000-000D-0000-FFFF-FFFF00000000}"/>
  </bookViews>
  <sheets>
    <sheet name="PMR SIGNED" sheetId="3" r:id="rId1"/>
    <sheet name="Sheet1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28" i="3" l="1"/>
  <c r="AM27" i="3"/>
  <c r="AM26" i="3"/>
  <c r="AM25" i="3"/>
  <c r="AM29" i="3" s="1"/>
  <c r="AP19" i="3"/>
  <c r="AM19" i="3"/>
  <c r="AP18" i="3"/>
  <c r="AM18" i="3"/>
  <c r="AP17" i="3"/>
  <c r="AM17" i="3"/>
  <c r="AP16" i="3"/>
  <c r="AM16" i="3"/>
  <c r="AP15" i="3"/>
  <c r="AM15" i="3"/>
  <c r="AP14" i="3"/>
  <c r="AM14" i="3"/>
  <c r="AP13" i="3"/>
  <c r="AM13" i="3"/>
  <c r="AP12" i="3"/>
  <c r="AM12" i="3"/>
  <c r="AP11" i="3"/>
  <c r="AM11" i="3"/>
  <c r="AP10" i="3"/>
  <c r="AM10" i="3"/>
  <c r="AP9" i="3"/>
  <c r="AM9" i="3"/>
  <c r="AP8" i="3"/>
  <c r="AP21" i="3" s="1"/>
  <c r="AM8" i="3"/>
  <c r="AM20" i="3" s="1"/>
  <c r="AM22" i="3" s="1"/>
</calcChain>
</file>

<file path=xl/sharedStrings.xml><?xml version="1.0" encoding="utf-8"?>
<sst xmlns="http://schemas.openxmlformats.org/spreadsheetml/2006/main" count="239" uniqueCount="146">
  <si>
    <t>ANNEX A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</si>
  <si>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</si>
  <si>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</si>
  <si>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</si>
  <si>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</si>
  <si>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</si>
  <si>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</si>
  <si>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</si>
  <si>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</si>
  <si>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</si>
  <si>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</si>
  <si>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</si>
  <si>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</si>
  <si>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</si>
  <si>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</si>
  <si>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</si>
  <si>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</si>
  <si>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</si>
  <si>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</si>
  <si>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</si>
  <si>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</si>
  <si>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</si>
  <si>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</si>
  <si>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</si>
  <si>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</si>
  <si>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</si>
  <si>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</si>
  <si>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</si>
  <si>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</si>
  <si>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</si>
  <si>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</si>
  <si>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</si>
  <si>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</si>
  <si>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</si>
  <si>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</si>
  <si>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</si>
  <si>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</si>
  <si>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</si>
  <si>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</si>
  <si>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</si>
  <si>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</si>
  <si>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</si>
  <si>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</si>
  <si>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</si>
  <si>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</si>
  <si>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</si>
  <si>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Recommended for Approval by:</t>
  </si>
  <si>
    <t>APPROVED:</t>
  </si>
  <si>
    <t>BAC Secretariat</t>
  </si>
  <si>
    <t>BAC Chairperson</t>
  </si>
  <si>
    <t>Head of the Procuring Entity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</si>
  <si>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</si>
  <si>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</si>
  <si>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</si>
  <si>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</si>
  <si>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</si>
  <si>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</si>
  <si>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</si>
  <si>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</si>
  <si>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</si>
  <si>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</si>
  <si>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</si>
  <si>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</si>
  <si>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</si>
  <si>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</si>
  <si>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</si>
  <si>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</si>
  <si>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</si>
  <si>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</si>
  <si>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</si>
  <si>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</si>
  <si>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</si>
  <si>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</si>
  <si>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</si>
  <si>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</si>
  <si>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</si>
  <si>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</si>
  <si>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</si>
  <si>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CITY GOVERNMENT OF SORSOGON  Procurement Monitoring Report as of JUNE 17, 2021</t>
  </si>
  <si>
    <t>ANNEX B- INFRASTRUCTURE PROJECT</t>
  </si>
  <si>
    <t>CW 2020-011-056</t>
  </si>
  <si>
    <t>CONSTRUCTION OF SMALL  DWELLING   UNITS, RELOCATION SITE, SPPVS BIBINCAHAN</t>
  </si>
  <si>
    <t>CW 2021-02-004</t>
  </si>
  <si>
    <t>CONSTRUCTION/REHABILITATION OF ROAD NETWORK@ GUINLAJON WEST</t>
  </si>
  <si>
    <t>CW 2021-02-005</t>
  </si>
  <si>
    <t>REHABILITATION &amp; EXTENSION OF RIVER CONTROL @ BALETE, BACON DIST</t>
  </si>
  <si>
    <t>CW 2021-03-006</t>
  </si>
  <si>
    <t>CONSTRUCTION OF MARKET STALLS @ POBLACION, BACON DIST</t>
  </si>
  <si>
    <t>CW 2021-03-008</t>
  </si>
  <si>
    <t>UPGRADING AND REPAIR OF IRRIGATION STRUCTURE</t>
  </si>
  <si>
    <t>CW 2021-04-010</t>
  </si>
  <si>
    <t>CONST. OF PERIMETER FENCE AT  CITY NURSERY BBINCAHAN</t>
  </si>
  <si>
    <t>CW 2021-04-011</t>
  </si>
  <si>
    <t xml:space="preserve">PROPOSED LEVEL III BARANGAY MARINAS WATER  SUPPLY SYSTEM </t>
  </si>
  <si>
    <t>CDRRMO</t>
  </si>
  <si>
    <t>CEO</t>
  </si>
  <si>
    <t>CITY AGRICULTURE</t>
  </si>
  <si>
    <t>N/A</t>
  </si>
  <si>
    <t>3/15/201</t>
  </si>
  <si>
    <t>75 cal days</t>
  </si>
  <si>
    <t>suspended</t>
  </si>
  <si>
    <t>RGE CONSTRUCTION AND SUPPLY</t>
  </si>
  <si>
    <t>CMO</t>
  </si>
  <si>
    <t>2/18/2021</t>
  </si>
  <si>
    <t>3/03/201</t>
  </si>
  <si>
    <t>50 cal days</t>
  </si>
  <si>
    <t>PICE/COA</t>
  </si>
  <si>
    <t>PILANG 28 CONSTRUCTION INCORPORATED</t>
  </si>
  <si>
    <t>1/20/2021</t>
  </si>
  <si>
    <t>2/19/2021</t>
  </si>
  <si>
    <t>2/26/2021</t>
  </si>
  <si>
    <t>3/15/2021</t>
  </si>
  <si>
    <t>3/24/2021</t>
  </si>
  <si>
    <t>3/16/2021</t>
  </si>
  <si>
    <t>3/23/2021</t>
  </si>
  <si>
    <t>3/25/2021</t>
  </si>
  <si>
    <t>3/29/2021</t>
  </si>
  <si>
    <t>3/31/2021</t>
  </si>
  <si>
    <t>230 cal days</t>
  </si>
  <si>
    <t>10/21/2021</t>
  </si>
  <si>
    <t>KRATOS DEVELOPMENT CORPORATION</t>
  </si>
  <si>
    <t>3/26/2021</t>
  </si>
  <si>
    <t>3/30/2021</t>
  </si>
  <si>
    <t>180 cal days</t>
  </si>
  <si>
    <t>10/18/2021</t>
  </si>
  <si>
    <t>RMH CONSTRUCTION AND SUPPLY</t>
  </si>
  <si>
    <t>90 cal days</t>
  </si>
  <si>
    <t>7/19/2021</t>
  </si>
  <si>
    <t>CHEREEL CONSTRUCTION AND SUPPLY</t>
  </si>
  <si>
    <t>4/23/2021</t>
  </si>
  <si>
    <t>4/26/2021</t>
  </si>
  <si>
    <t>5/17/2021</t>
  </si>
  <si>
    <t>5/18/2021</t>
  </si>
  <si>
    <t>5/19/2021</t>
  </si>
  <si>
    <t>5/20/2021</t>
  </si>
  <si>
    <t>5/26/2021</t>
  </si>
  <si>
    <t>5/27/2021</t>
  </si>
  <si>
    <t>5/28/2021</t>
  </si>
  <si>
    <t>5/31/2021</t>
  </si>
  <si>
    <t>ALHADRAX CONSTRUCTION AND SUPPLY</t>
  </si>
  <si>
    <t>5/25/2021</t>
  </si>
  <si>
    <t>120 cal days</t>
  </si>
  <si>
    <t>9/13/2021</t>
  </si>
  <si>
    <t>NANCY D. CABALLERO</t>
  </si>
  <si>
    <t>DR. ROLANDO E. DEALCA</t>
  </si>
  <si>
    <t>MA. ESTER  E. HAMOR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</si>
</sst>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m"/>
    <numFmt numFmtId="165" formatCode="#,##0.00\ ;&quot; (&quot;#,##0.00\);&quot; -&quot;#\ ;@\ "/>
    <numFmt numFmtId="166" formatCode="#,##0\ ;&quot; (&quot;#,##0\);&quot; -&quot;#\ ;@\ "/>
    <numFmt numFmtId="167" formatCode="d/mmm/yy"/>
    <numFmt numFmtId="168" formatCode="&quot;₱&quot;#,##0.00"/>
  </numFmts>
  <fonts count="16" x14ac:knownFonts="1">
    <font>
      <sz val="10"/>
      <name val="Arial"/>
      <family val="2"/>
    </font>
    <font>
      <sz val="10"/>
      <name val="Mang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3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3" fillId="0" borderId="0"/>
  </cellStyleXfs>
  <cellXfs count="115">
    <xf numFmtId="0" fontId="0" fillId="0" borderId="0" xfId="0"/>
    <xf numFmtId="0" fontId="13" fillId="0" borderId="0" xfId="4"/>
    <xf numFmtId="0" fontId="8" fillId="0" borderId="1" xfId="4" applyFont="1" applyBorder="1" applyAlignment="1" applyProtection="1">
      <alignment horizontal="center"/>
      <protection locked="0"/>
    </xf>
    <xf numFmtId="0" fontId="8" fillId="0" borderId="1" xfId="4" applyFont="1" applyBorder="1" applyProtection="1">
      <protection locked="0"/>
    </xf>
    <xf numFmtId="4" fontId="8" fillId="0" borderId="1" xfId="4" applyNumberFormat="1" applyFont="1" applyBorder="1" applyProtection="1">
      <protection locked="0"/>
    </xf>
    <xf numFmtId="164" fontId="8" fillId="0" borderId="1" xfId="4" applyNumberFormat="1" applyFont="1" applyBorder="1" applyAlignment="1" applyProtection="1">
      <alignment horizontal="center"/>
      <protection locked="0"/>
    </xf>
    <xf numFmtId="165" fontId="8" fillId="0" borderId="1" xfId="1" applyFont="1" applyFill="1" applyBorder="1" applyAlignment="1" applyProtection="1">
      <alignment horizontal="center"/>
      <protection locked="0"/>
    </xf>
    <xf numFmtId="166" fontId="8" fillId="0" borderId="1" xfId="1" applyNumberFormat="1" applyFont="1" applyFill="1" applyBorder="1" applyAlignment="1" applyProtection="1">
      <alignment horizontal="center"/>
      <protection locked="0"/>
    </xf>
    <xf numFmtId="4" fontId="8" fillId="0" borderId="1" xfId="4" applyNumberFormat="1" applyFont="1" applyBorder="1" applyAlignment="1" applyProtection="1">
      <alignment horizontal="center"/>
      <protection locked="0"/>
    </xf>
    <xf numFmtId="0" fontId="8" fillId="0" borderId="1" xfId="4" applyFont="1" applyBorder="1" applyAlignment="1" applyProtection="1">
      <protection locked="0"/>
    </xf>
    <xf numFmtId="0" fontId="8" fillId="0" borderId="1" xfId="4" applyFont="1" applyBorder="1" applyAlignment="1" applyProtection="1">
      <alignment horizontal="right"/>
      <protection locked="0"/>
    </xf>
    <xf numFmtId="0" fontId="0" fillId="0" borderId="1" xfId="4" applyFont="1" applyBorder="1" applyProtection="1">
      <protection locked="0"/>
    </xf>
    <xf numFmtId="0" fontId="8" fillId="0" borderId="3" xfId="4" applyFont="1" applyBorder="1" applyProtection="1">
      <protection locked="0"/>
    </xf>
    <xf numFmtId="0" fontId="4" fillId="0" borderId="3" xfId="4" applyFont="1" applyBorder="1" applyProtection="1">
      <protection locked="0"/>
    </xf>
    <xf numFmtId="0" fontId="8" fillId="0" borderId="3" xfId="4" applyFont="1" applyBorder="1" applyAlignment="1" applyProtection="1">
      <alignment horizontal="center"/>
      <protection locked="0"/>
    </xf>
    <xf numFmtId="4" fontId="8" fillId="0" borderId="3" xfId="4" applyNumberFormat="1" applyFont="1" applyBorder="1" applyProtection="1">
      <protection locked="0"/>
    </xf>
    <xf numFmtId="0" fontId="8" fillId="0" borderId="10" xfId="4" applyFont="1" applyBorder="1" applyProtection="1">
      <protection locked="0"/>
    </xf>
    <xf numFmtId="0" fontId="8" fillId="0" borderId="6" xfId="4" applyFont="1" applyBorder="1" applyProtection="1">
      <protection locked="0"/>
    </xf>
    <xf numFmtId="0" fontId="8" fillId="0" borderId="6" xfId="4" applyFont="1" applyBorder="1" applyAlignment="1" applyProtection="1">
      <alignment horizontal="center"/>
      <protection locked="0"/>
    </xf>
    <xf numFmtId="4" fontId="8" fillId="0" borderId="6" xfId="4" applyNumberFormat="1" applyFont="1" applyBorder="1" applyProtection="1">
      <protection locked="0"/>
    </xf>
    <xf numFmtId="0" fontId="8" fillId="0" borderId="7" xfId="4" applyFont="1" applyBorder="1" applyProtection="1">
      <protection locked="0"/>
    </xf>
    <xf numFmtId="0" fontId="10" fillId="0" borderId="1" xfId="4" applyFont="1" applyBorder="1" applyAlignment="1" applyProtection="1">
      <alignment vertical="center" wrapText="1"/>
      <protection locked="0"/>
    </xf>
    <xf numFmtId="0" fontId="10" fillId="0" borderId="1" xfId="4" applyFont="1" applyBorder="1" applyAlignment="1" applyProtection="1">
      <alignment horizontal="center" vertical="center"/>
      <protection locked="0"/>
    </xf>
    <xf numFmtId="0" fontId="10" fillId="0" borderId="1" xfId="4" applyFont="1" applyBorder="1" applyAlignment="1" applyProtection="1">
      <alignment vertical="center"/>
      <protection locked="0"/>
    </xf>
    <xf numFmtId="49" fontId="10" fillId="0" borderId="1" xfId="4" applyNumberFormat="1" applyFont="1" applyBorder="1" applyAlignment="1" applyProtection="1">
      <alignment horizontal="center" vertical="center"/>
      <protection locked="0"/>
    </xf>
    <xf numFmtId="4" fontId="10" fillId="0" borderId="1" xfId="4" applyNumberFormat="1" applyFont="1" applyBorder="1" applyAlignment="1" applyProtection="1">
      <alignment horizontal="center" vertical="center"/>
      <protection locked="0"/>
    </xf>
    <xf numFmtId="0" fontId="10" fillId="0" borderId="1" xfId="4" applyFont="1" applyBorder="1" applyAlignment="1" applyProtection="1">
      <alignment horizontal="center" vertical="center" wrapText="1"/>
      <protection locked="0"/>
    </xf>
    <xf numFmtId="0" fontId="9" fillId="0" borderId="1" xfId="4" applyFont="1" applyBorder="1" applyAlignment="1" applyProtection="1">
      <alignment vertical="center" wrapText="1"/>
      <protection locked="0"/>
    </xf>
    <xf numFmtId="49" fontId="10" fillId="0" borderId="1" xfId="4" applyNumberFormat="1" applyFont="1" applyBorder="1" applyAlignment="1" applyProtection="1">
      <alignment horizontal="center" vertical="center" wrapText="1"/>
      <protection locked="0"/>
    </xf>
    <xf numFmtId="49" fontId="10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4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4" applyNumberFormat="1" applyFont="1" applyBorder="1" applyAlignment="1" applyProtection="1">
      <alignment horizontal="center" vertical="center" wrapText="1"/>
      <protection locked="0"/>
    </xf>
    <xf numFmtId="0" fontId="10" fillId="0" borderId="1" xfId="4" applyFont="1" applyBorder="1" applyAlignment="1" applyProtection="1">
      <alignment horizontal="left" vertical="center" wrapText="1"/>
      <protection locked="0"/>
    </xf>
    <xf numFmtId="167" fontId="10" fillId="0" borderId="1" xfId="4" applyNumberFormat="1" applyFont="1" applyBorder="1" applyAlignment="1" applyProtection="1">
      <alignment horizontal="center" vertical="center"/>
      <protection locked="0"/>
    </xf>
    <xf numFmtId="0" fontId="10" fillId="0" borderId="2" xfId="4" applyFont="1" applyFill="1" applyBorder="1" applyAlignment="1" applyProtection="1">
      <alignment horizontal="center" vertical="center"/>
      <protection locked="0"/>
    </xf>
    <xf numFmtId="0" fontId="10" fillId="0" borderId="3" xfId="4" applyFont="1" applyBorder="1" applyAlignment="1" applyProtection="1">
      <alignment vertical="center" wrapText="1"/>
      <protection locked="0"/>
    </xf>
    <xf numFmtId="0" fontId="10" fillId="0" borderId="3" xfId="4" applyFont="1" applyBorder="1" applyAlignment="1" applyProtection="1">
      <alignment horizontal="center" vertical="center"/>
      <protection locked="0"/>
    </xf>
    <xf numFmtId="0" fontId="10" fillId="0" borderId="3" xfId="4" applyFont="1" applyBorder="1" applyAlignment="1" applyProtection="1">
      <alignment vertical="center"/>
      <protection locked="0"/>
    </xf>
    <xf numFmtId="49" fontId="10" fillId="0" borderId="3" xfId="4" applyNumberFormat="1" applyFont="1" applyBorder="1" applyAlignment="1" applyProtection="1">
      <alignment horizontal="center" vertical="center"/>
      <protection locked="0"/>
    </xf>
    <xf numFmtId="4" fontId="10" fillId="0" borderId="3" xfId="4" applyNumberFormat="1" applyFont="1" applyBorder="1" applyAlignment="1" applyProtection="1">
      <alignment horizontal="center" vertical="center"/>
      <protection locked="0"/>
    </xf>
    <xf numFmtId="0" fontId="10" fillId="0" borderId="4" xfId="4" applyFont="1" applyBorder="1" applyAlignment="1" applyProtection="1">
      <alignment horizontal="center" vertical="center"/>
      <protection locked="0"/>
    </xf>
    <xf numFmtId="0" fontId="10" fillId="0" borderId="9" xfId="4" applyFont="1" applyBorder="1" applyAlignment="1" applyProtection="1">
      <alignment horizontal="center" vertical="center" wrapText="1"/>
      <protection locked="0"/>
    </xf>
    <xf numFmtId="0" fontId="10" fillId="0" borderId="10" xfId="4" applyFont="1" applyBorder="1" applyAlignment="1" applyProtection="1">
      <alignment horizontal="center" vertical="center" wrapText="1"/>
      <protection locked="0"/>
    </xf>
    <xf numFmtId="0" fontId="10" fillId="0" borderId="9" xfId="4" applyFont="1" applyBorder="1" applyAlignment="1" applyProtection="1">
      <alignment horizontal="center" vertical="center"/>
      <protection locked="0"/>
    </xf>
    <xf numFmtId="0" fontId="10" fillId="0" borderId="10" xfId="4" applyFont="1" applyBorder="1" applyAlignment="1" applyProtection="1">
      <alignment horizontal="center" vertical="center"/>
      <protection locked="0"/>
    </xf>
    <xf numFmtId="0" fontId="10" fillId="0" borderId="5" xfId="4" applyFont="1" applyBorder="1" applyAlignment="1" applyProtection="1">
      <alignment horizontal="center" vertical="center"/>
      <protection locked="0"/>
    </xf>
    <xf numFmtId="0" fontId="10" fillId="0" borderId="6" xfId="4" applyFont="1" applyBorder="1" applyAlignment="1" applyProtection="1">
      <alignment horizontal="left" vertical="center" wrapText="1"/>
      <protection locked="0"/>
    </xf>
    <xf numFmtId="0" fontId="10" fillId="0" borderId="6" xfId="4" applyFont="1" applyBorder="1" applyAlignment="1" applyProtection="1">
      <alignment vertical="center"/>
      <protection locked="0"/>
    </xf>
    <xf numFmtId="0" fontId="10" fillId="0" borderId="6" xfId="4" applyFont="1" applyBorder="1" applyAlignment="1" applyProtection="1">
      <alignment horizontal="center" vertical="center"/>
      <protection locked="0"/>
    </xf>
    <xf numFmtId="49" fontId="10" fillId="0" borderId="6" xfId="4" applyNumberFormat="1" applyFont="1" applyBorder="1" applyAlignment="1" applyProtection="1">
      <alignment horizontal="center" vertical="center"/>
      <protection locked="0"/>
    </xf>
    <xf numFmtId="4" fontId="10" fillId="0" borderId="6" xfId="4" applyNumberFormat="1" applyFont="1" applyBorder="1" applyAlignment="1" applyProtection="1">
      <alignment horizontal="center" vertical="center"/>
      <protection locked="0"/>
    </xf>
    <xf numFmtId="0" fontId="10" fillId="0" borderId="7" xfId="4" applyFont="1" applyBorder="1" applyAlignment="1" applyProtection="1">
      <alignment horizontal="center" vertical="center"/>
      <protection locked="0"/>
    </xf>
    <xf numFmtId="0" fontId="3" fillId="0" borderId="0" xfId="4" applyFont="1" applyAlignment="1" applyProtection="1">
      <alignment horizontal="left"/>
      <protection locked="0"/>
    </xf>
    <xf numFmtId="0" fontId="3" fillId="0" borderId="0" xfId="4" applyFont="1" applyProtection="1">
      <protection locked="0"/>
    </xf>
    <xf numFmtId="0" fontId="11" fillId="0" borderId="0" xfId="4" applyFont="1" applyProtection="1">
      <protection locked="0"/>
    </xf>
    <xf numFmtId="0" fontId="11" fillId="0" borderId="0" xfId="4" applyFont="1" applyAlignment="1" applyProtection="1">
      <alignment horizontal="left"/>
      <protection locked="0"/>
    </xf>
    <xf numFmtId="0" fontId="2" fillId="0" borderId="0" xfId="4" applyFont="1" applyAlignment="1" applyProtection="1">
      <alignment horizontal="left"/>
      <protection locked="0"/>
    </xf>
    <xf numFmtId="0" fontId="3" fillId="0" borderId="0" xfId="4" applyFont="1" applyAlignment="1" applyProtection="1">
      <alignment horizontal="center"/>
      <protection locked="0"/>
    </xf>
    <xf numFmtId="0" fontId="0" fillId="0" borderId="0" xfId="4" applyFont="1" applyAlignment="1" applyProtection="1">
      <alignment horizontal="center"/>
      <protection locked="0"/>
    </xf>
    <xf numFmtId="0" fontId="0" fillId="0" borderId="0" xfId="4" applyFont="1" applyProtection="1">
      <protection locked="0"/>
    </xf>
    <xf numFmtId="0" fontId="13" fillId="0" borderId="0" xfId="4" applyBorder="1" applyProtection="1">
      <protection locked="0"/>
    </xf>
    <xf numFmtId="0" fontId="13" fillId="0" borderId="0" xfId="4" applyProtection="1">
      <protection locked="0"/>
    </xf>
    <xf numFmtId="0" fontId="6" fillId="0" borderId="0" xfId="4" applyFont="1" applyBorder="1" applyAlignment="1" applyProtection="1">
      <alignment vertical="center"/>
      <protection locked="0"/>
    </xf>
    <xf numFmtId="0" fontId="12" fillId="0" borderId="0" xfId="4" applyFont="1" applyProtection="1">
      <protection locked="0"/>
    </xf>
    <xf numFmtId="0" fontId="12" fillId="0" borderId="0" xfId="4" applyFont="1" applyAlignment="1" applyProtection="1">
      <alignment vertical="center"/>
      <protection locked="0"/>
    </xf>
    <xf numFmtId="0" fontId="12" fillId="0" borderId="0" xfId="4" applyFont="1" applyAlignment="1" applyProtection="1">
      <alignment horizontal="center" vertical="center"/>
      <protection locked="0"/>
    </xf>
    <xf numFmtId="49" fontId="11" fillId="0" borderId="0" xfId="4" applyNumberFormat="1" applyFont="1" applyAlignment="1" applyProtection="1">
      <alignment horizontal="left"/>
      <protection locked="0"/>
    </xf>
    <xf numFmtId="0" fontId="0" fillId="0" borderId="0" xfId="4" applyFont="1" applyAlignment="1" applyProtection="1">
      <alignment horizontal="center" vertical="center" wrapText="1"/>
      <protection locked="0"/>
    </xf>
    <xf numFmtId="49" fontId="0" fillId="0" borderId="0" xfId="4" applyNumberFormat="1" applyFont="1" applyAlignment="1" applyProtection="1">
      <alignment horizontal="center" vertical="center"/>
      <protection locked="0"/>
    </xf>
    <xf numFmtId="0" fontId="0" fillId="0" borderId="0" xfId="4" applyFont="1" applyAlignment="1" applyProtection="1">
      <alignment horizontal="center" vertical="center"/>
      <protection locked="0"/>
    </xf>
    <xf numFmtId="0" fontId="0" fillId="0" borderId="0" xfId="4" applyFont="1" applyBorder="1" applyAlignment="1" applyProtection="1">
      <alignment horizontal="center" vertical="center" wrapText="1"/>
      <protection locked="0"/>
    </xf>
    <xf numFmtId="49" fontId="0" fillId="0" borderId="0" xfId="4" applyNumberFormat="1" applyFont="1" applyAlignment="1" applyProtection="1">
      <alignment horizontal="center" vertical="center" wrapText="1"/>
      <protection locked="0"/>
    </xf>
    <xf numFmtId="0" fontId="4" fillId="0" borderId="6" xfId="4" applyFont="1" applyBorder="1" applyAlignment="1" applyProtection="1">
      <alignment horizontal="center" vertical="top" wrapText="1"/>
    </xf>
    <xf numFmtId="0" fontId="7" fillId="3" borderId="11" xfId="4" applyFont="1" applyFill="1" applyBorder="1" applyAlignment="1" applyProtection="1">
      <alignment vertical="center"/>
    </xf>
    <xf numFmtId="0" fontId="7" fillId="3" borderId="12" xfId="4" applyFont="1" applyFill="1" applyBorder="1" applyAlignment="1" applyProtection="1">
      <alignment vertical="center" wrapText="1"/>
    </xf>
    <xf numFmtId="0" fontId="7" fillId="3" borderId="13" xfId="4" applyFont="1" applyFill="1" applyBorder="1" applyAlignment="1" applyProtection="1">
      <alignment vertical="center" wrapText="1"/>
    </xf>
    <xf numFmtId="0" fontId="5" fillId="0" borderId="6" xfId="4" applyFont="1" applyBorder="1" applyAlignment="1" applyProtection="1">
      <alignment horizontal="center" vertical="top" wrapText="1"/>
    </xf>
    <xf numFmtId="0" fontId="8" fillId="0" borderId="3" xfId="4" applyFont="1" applyBorder="1" applyAlignment="1" applyProtection="1">
      <alignment wrapText="1"/>
      <protection locked="0"/>
    </xf>
    <xf numFmtId="0" fontId="8" fillId="0" borderId="1" xfId="4" applyFont="1" applyBorder="1" applyAlignment="1" applyProtection="1">
      <alignment wrapText="1"/>
      <protection locked="0"/>
    </xf>
    <xf numFmtId="0" fontId="8" fillId="0" borderId="2" xfId="4" applyFont="1" applyBorder="1" applyAlignment="1" applyProtection="1">
      <alignment horizontal="center" wrapText="1"/>
      <protection locked="0"/>
    </xf>
    <xf numFmtId="0" fontId="8" fillId="0" borderId="9" xfId="4" applyFont="1" applyBorder="1" applyAlignment="1" applyProtection="1">
      <alignment horizontal="center" wrapText="1"/>
      <protection locked="0"/>
    </xf>
    <xf numFmtId="0" fontId="8" fillId="0" borderId="5" xfId="4" applyFont="1" applyBorder="1" applyAlignment="1" applyProtection="1">
      <alignment horizontal="center" wrapText="1"/>
      <protection locked="0"/>
    </xf>
    <xf numFmtId="0" fontId="8" fillId="0" borderId="1" xfId="4" applyFont="1" applyBorder="1" applyAlignment="1" applyProtection="1">
      <alignment horizontal="left" wrapText="1"/>
      <protection locked="0"/>
    </xf>
    <xf numFmtId="0" fontId="8" fillId="0" borderId="1" xfId="4" applyFont="1" applyBorder="1" applyAlignment="1" applyProtection="1">
      <alignment horizontal="center" wrapText="1"/>
      <protection locked="0"/>
    </xf>
    <xf numFmtId="0" fontId="8" fillId="0" borderId="3" xfId="4" applyFont="1" applyBorder="1" applyAlignment="1" applyProtection="1">
      <alignment horizontal="center" wrapText="1"/>
      <protection locked="0"/>
    </xf>
    <xf numFmtId="14" fontId="8" fillId="0" borderId="3" xfId="4" applyNumberFormat="1" applyFont="1" applyBorder="1" applyAlignment="1" applyProtection="1">
      <alignment horizontal="center"/>
      <protection locked="0"/>
    </xf>
    <xf numFmtId="14" fontId="8" fillId="5" borderId="3" xfId="4" applyNumberFormat="1" applyFont="1" applyFill="1" applyBorder="1" applyAlignment="1" applyProtection="1">
      <alignment horizontal="center"/>
      <protection locked="0"/>
    </xf>
    <xf numFmtId="168" fontId="8" fillId="0" borderId="3" xfId="4" applyNumberFormat="1" applyFont="1" applyBorder="1" applyAlignment="1" applyProtection="1">
      <alignment horizontal="center"/>
      <protection locked="0"/>
    </xf>
    <xf numFmtId="0" fontId="8" fillId="0" borderId="4" xfId="4" applyFont="1" applyBorder="1" applyAlignment="1" applyProtection="1">
      <alignment wrapText="1"/>
      <protection locked="0"/>
    </xf>
    <xf numFmtId="14" fontId="8" fillId="0" borderId="1" xfId="4" applyNumberFormat="1" applyFont="1" applyBorder="1" applyAlignment="1" applyProtection="1">
      <alignment horizontal="center"/>
      <protection locked="0"/>
    </xf>
    <xf numFmtId="168" fontId="8" fillId="0" borderId="1" xfId="4" applyNumberFormat="1" applyFont="1" applyBorder="1" applyAlignment="1" applyProtection="1">
      <alignment horizontal="center"/>
      <protection locked="0"/>
    </xf>
    <xf numFmtId="0" fontId="8" fillId="0" borderId="10" xfId="4" applyFont="1" applyBorder="1" applyAlignment="1" applyProtection="1">
      <alignment wrapText="1"/>
      <protection locked="0"/>
    </xf>
    <xf numFmtId="164" fontId="8" fillId="5" borderId="1" xfId="4" applyNumberFormat="1" applyFont="1" applyFill="1" applyBorder="1" applyAlignment="1" applyProtection="1">
      <alignment horizontal="center"/>
      <protection locked="0"/>
    </xf>
    <xf numFmtId="0" fontId="8" fillId="0" borderId="8" xfId="4" applyFont="1" applyBorder="1" applyAlignment="1" applyProtection="1">
      <alignment horizontal="center"/>
      <protection locked="0"/>
    </xf>
    <xf numFmtId="0" fontId="8" fillId="5" borderId="1" xfId="4" applyFont="1" applyFill="1" applyBorder="1" applyAlignment="1" applyProtection="1">
      <alignment horizontal="center"/>
      <protection locked="0"/>
    </xf>
    <xf numFmtId="0" fontId="14" fillId="0" borderId="0" xfId="4" applyFont="1" applyProtection="1">
      <protection locked="0"/>
    </xf>
    <xf numFmtId="0" fontId="7" fillId="3" borderId="14" xfId="4" applyFont="1" applyFill="1" applyBorder="1" applyAlignment="1" applyProtection="1">
      <alignment vertical="center" wrapText="1"/>
    </xf>
    <xf numFmtId="0" fontId="5" fillId="0" borderId="3" xfId="4" applyFont="1" applyBorder="1" applyAlignment="1" applyProtection="1">
      <alignment horizontal="center" vertical="top" wrapText="1"/>
    </xf>
    <xf numFmtId="0" fontId="5" fillId="0" borderId="6" xfId="4" applyFont="1" applyBorder="1" applyAlignment="1" applyProtection="1">
      <alignment horizontal="center" vertical="top" wrapText="1"/>
    </xf>
    <xf numFmtId="0" fontId="4" fillId="0" borderId="2" xfId="4" applyFont="1" applyBorder="1" applyAlignment="1" applyProtection="1">
      <alignment horizontal="center" vertical="top" wrapText="1"/>
    </xf>
    <xf numFmtId="0" fontId="4" fillId="0" borderId="5" xfId="4" applyFont="1" applyBorder="1" applyAlignment="1" applyProtection="1">
      <alignment horizontal="center" vertical="top" wrapText="1"/>
    </xf>
    <xf numFmtId="0" fontId="5" fillId="0" borderId="4" xfId="4" applyFont="1" applyBorder="1" applyAlignment="1" applyProtection="1">
      <alignment horizontal="center" vertical="top" wrapText="1"/>
    </xf>
    <xf numFmtId="0" fontId="5" fillId="0" borderId="7" xfId="4" applyFont="1" applyBorder="1" applyAlignment="1" applyProtection="1">
      <alignment horizontal="center" vertical="top" wrapText="1"/>
    </xf>
    <xf numFmtId="0" fontId="7" fillId="0" borderId="8" xfId="4" applyFont="1" applyBorder="1" applyAlignment="1" applyProtection="1">
      <alignment horizontal="right" vertical="center"/>
    </xf>
    <xf numFmtId="168" fontId="13" fillId="0" borderId="8" xfId="4" applyNumberFormat="1" applyBorder="1" applyAlignment="1" applyProtection="1">
      <alignment horizontal="center"/>
    </xf>
    <xf numFmtId="0" fontId="13" fillId="0" borderId="8" xfId="4" applyBorder="1" applyAlignment="1" applyProtection="1">
      <alignment horizontal="center"/>
    </xf>
    <xf numFmtId="0" fontId="7" fillId="0" borderId="1" xfId="4" applyFont="1" applyBorder="1" applyAlignment="1" applyProtection="1">
      <alignment horizontal="right" vertical="center"/>
    </xf>
    <xf numFmtId="0" fontId="13" fillId="0" borderId="1" xfId="4" applyBorder="1" applyAlignment="1" applyProtection="1">
      <alignment horizontal="center"/>
    </xf>
    <xf numFmtId="168" fontId="13" fillId="0" borderId="1" xfId="4" applyNumberFormat="1" applyBorder="1" applyAlignment="1" applyProtection="1">
      <alignment horizontal="center"/>
    </xf>
    <xf numFmtId="0" fontId="9" fillId="0" borderId="1" xfId="4" applyFont="1" applyBorder="1" applyAlignment="1" applyProtection="1">
      <alignment horizontal="right" vertical="center"/>
    </xf>
    <xf numFmtId="0" fontId="9" fillId="0" borderId="8" xfId="4" applyFont="1" applyBorder="1" applyAlignment="1" applyProtection="1">
      <alignment horizontal="right" vertical="center"/>
    </xf>
    <xf numFmtId="0" fontId="9" fillId="0" borderId="8" xfId="4" applyNumberFormat="1" applyFont="1" applyBorder="1" applyAlignment="1" applyProtection="1">
      <alignment horizontal="center" vertical="center"/>
    </xf>
    <xf numFmtId="49" fontId="5" fillId="0" borderId="8" xfId="4" applyNumberFormat="1" applyFont="1" applyBorder="1" applyAlignment="1" applyProtection="1">
      <alignment horizontal="center" vertical="center"/>
    </xf>
    <xf numFmtId="0" fontId="12" fillId="0" borderId="0" xfId="4" applyFont="1" applyAlignment="1" applyProtection="1">
      <alignment horizontal="center"/>
      <protection locked="0"/>
    </xf>
    <xf numFmtId="0" fontId="15" fillId="0" borderId="0" xfId="4" applyFont="1" applyAlignment="1" applyProtection="1">
      <alignment horizontal="center" vertical="center" wrapText="1"/>
      <protection locked="0"/>
    </xf>
  </cellXfs>
  <cellStyles count="5">
    <cellStyle name="Comma" xfId="1" builtinId="3"/>
    <cellStyle name="Excel Built-in Normal" xfId="4" xr:uid="{00000000-0005-0000-0000-000001000000}"/>
    <cellStyle name="Normal" xfId="0" builtinId="0"/>
    <cellStyle name="Untitled1" xfId="2" xr:uid="{00000000-0005-0000-0000-000003000000}"/>
    <cellStyle name="Untitled2" xfId="3" xr:uid="{00000000-0005-0000-0000-000004000000}"/>
  </cellStyles>
  <dxfs count="4"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1127760</xdr:colOff>
      <xdr:row>34</xdr:row>
      <xdr:rowOff>0</xdr:rowOff>
    </xdr:from>
    <xdr:to>
      <xdr:col>23</xdr:col>
      <xdr:colOff>106680</xdr:colOff>
      <xdr:row>35</xdr:row>
      <xdr:rowOff>45720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84D1BB-DF71-4D6A-AD0E-99E76AC67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0" y="8808720"/>
          <a:ext cx="2141220" cy="251460"/>
        </a:xfrm>
        <a:prstGeom prst="rect">
          <a:avLst/>
        </a:prstGeom>
      </xdr:spPr>
    </xdr:pic>
    <xdr:clientData/>
  </xdr:twoCellAnchor>
  <xdr:twoCellAnchor editAs="oneCell">
    <xdr:from>
      <xdr:col>32</xdr:col>
      <xdr:colOff>0</xdr:colOff>
      <xdr:row>34</xdr:row>
      <xdr:rowOff>0</xdr:rowOff>
    </xdr:from>
    <xdr:to>
      <xdr:col>34</xdr:col>
      <xdr:colOff>484802</xdr:colOff>
      <xdr:row>35</xdr:row>
      <xdr:rowOff>13735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10D6AA-3759-4173-85CB-B5AA6776E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07040" y="8808720"/>
          <a:ext cx="1963082" cy="219475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34</xdr:row>
      <xdr:rowOff>0</xdr:rowOff>
    </xdr:from>
    <xdr:to>
      <xdr:col>44</xdr:col>
      <xdr:colOff>881010</xdr:colOff>
      <xdr:row>35</xdr:row>
      <xdr:rowOff>83820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AA74FC6-B392-4516-9911-70344EAE6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851880" y="8808720"/>
          <a:ext cx="1597290" cy="289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C3104-9401-42A6-8849-E10723F647C2}">
  <dimension ref="A1:AZ40"/>
  <sheetViews>
    <sheetView tabSelected="1" workbookViewId="0">
      <selection activeCell="Y40" sqref="Y40"/>
    </sheetView>
  </sheetViews>
  <sheetFormatPr defaultRowHeight="12.75" x14ac:dyDescent="0.2"/>
  <cols>
    <col min="1" max="1" width="4.7109375" customWidth="1"/>
    <col min="2" max="2" width="22.7109375" customWidth="1"/>
    <col min="3" max="21" width="0" hidden="1" customWidth="1"/>
    <col min="22" max="22" width="10" customWidth="1"/>
    <col min="23" max="23" width="13.42578125" customWidth="1"/>
    <col min="24" max="24" width="14.42578125" customWidth="1"/>
    <col min="25" max="25" width="11.42578125" customWidth="1"/>
    <col min="26" max="31" width="10.5703125" customWidth="1"/>
    <col min="32" max="32" width="14.7109375" customWidth="1"/>
    <col min="33" max="33" width="10.5703125" customWidth="1"/>
    <col min="34" max="34" width="11" customWidth="1"/>
    <col min="35" max="35" width="10.5703125" customWidth="1"/>
    <col min="36" max="36" width="11" customWidth="1"/>
    <col min="37" max="37" width="11.7109375" customWidth="1"/>
    <col min="38" max="38" width="10.85546875" customWidth="1"/>
    <col min="39" max="39" width="11" customWidth="1"/>
    <col min="40" max="40" width="9.42578125" customWidth="1"/>
    <col min="41" max="41" width="11.28515625" customWidth="1"/>
    <col min="42" max="42" width="11.85546875" customWidth="1"/>
    <col min="43" max="43" width="10.85546875" customWidth="1"/>
    <col min="44" max="44" width="10.42578125" customWidth="1"/>
    <col min="45" max="45" width="18.28515625" customWidth="1"/>
    <col min="46" max="50" width="10.140625" customWidth="1"/>
    <col min="51" max="51" width="11.5703125" customWidth="1"/>
    <col min="52" max="52" width="21.5703125" customWidth="1"/>
  </cols>
  <sheetData>
    <row r="1" spans="1:52" ht="20.25" x14ac:dyDescent="0.3">
      <c r="A1" s="56"/>
      <c r="B1" s="56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 t="s">
        <v>79</v>
      </c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</row>
    <row r="2" spans="1:52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8" x14ac:dyDescent="0.25">
      <c r="A3" s="53"/>
      <c r="B3" s="53"/>
      <c r="C3" s="52" t="s">
        <v>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7"/>
      <c r="S3" s="57"/>
      <c r="T3" s="57"/>
      <c r="U3" s="53"/>
      <c r="V3" s="52" t="s">
        <v>78</v>
      </c>
      <c r="W3" s="52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7"/>
      <c r="AQ3" s="57"/>
      <c r="AR3" s="57"/>
      <c r="AS3" s="57"/>
      <c r="AT3" s="53"/>
      <c r="AU3" s="53"/>
      <c r="AV3" s="53"/>
      <c r="AW3" s="53"/>
      <c r="AX3" s="53"/>
      <c r="AY3" s="53"/>
      <c r="AZ3" s="53"/>
    </row>
    <row r="4" spans="1:52" ht="13.5" thickBot="1" x14ac:dyDescent="0.2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8"/>
      <c r="S4" s="58"/>
      <c r="T4" s="58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8"/>
      <c r="AQ4" s="58"/>
      <c r="AR4" s="58"/>
      <c r="AS4" s="58"/>
      <c r="AT4" s="59"/>
      <c r="AU4" s="59"/>
      <c r="AV4" s="59"/>
      <c r="AW4" s="59"/>
      <c r="AX4" s="59"/>
      <c r="AY4" s="59"/>
      <c r="AZ4" s="59"/>
    </row>
    <row r="5" spans="1:52" x14ac:dyDescent="0.2">
      <c r="A5" s="99" t="s">
        <v>2</v>
      </c>
      <c r="B5" s="97" t="s">
        <v>3</v>
      </c>
      <c r="C5" s="97" t="s">
        <v>4</v>
      </c>
      <c r="D5" s="97" t="s">
        <v>5</v>
      </c>
      <c r="E5" s="97" t="s">
        <v>6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 t="s">
        <v>7</v>
      </c>
      <c r="R5" s="97" t="s">
        <v>8</v>
      </c>
      <c r="S5" s="97"/>
      <c r="T5" s="97"/>
      <c r="U5" s="97" t="s">
        <v>9</v>
      </c>
      <c r="V5" s="97" t="s">
        <v>10</v>
      </c>
      <c r="W5" s="97" t="s">
        <v>11</v>
      </c>
      <c r="X5" s="97" t="s">
        <v>5</v>
      </c>
      <c r="Y5" s="97" t="s">
        <v>12</v>
      </c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 t="s">
        <v>7</v>
      </c>
      <c r="AM5" s="97" t="s">
        <v>8</v>
      </c>
      <c r="AN5" s="97"/>
      <c r="AO5" s="97"/>
      <c r="AP5" s="97" t="s">
        <v>13</v>
      </c>
      <c r="AQ5" s="97"/>
      <c r="AR5" s="97"/>
      <c r="AS5" s="97" t="s">
        <v>14</v>
      </c>
      <c r="AT5" s="97" t="s">
        <v>15</v>
      </c>
      <c r="AU5" s="97"/>
      <c r="AV5" s="97"/>
      <c r="AW5" s="97"/>
      <c r="AX5" s="97"/>
      <c r="AY5" s="97"/>
      <c r="AZ5" s="101" t="s">
        <v>16</v>
      </c>
    </row>
    <row r="6" spans="1:52" ht="45.75" thickBot="1" x14ac:dyDescent="0.25">
      <c r="A6" s="100"/>
      <c r="B6" s="98"/>
      <c r="C6" s="98"/>
      <c r="D6" s="98"/>
      <c r="E6" s="72" t="s">
        <v>17</v>
      </c>
      <c r="F6" s="72" t="s">
        <v>18</v>
      </c>
      <c r="G6" s="72" t="s">
        <v>19</v>
      </c>
      <c r="H6" s="72" t="s">
        <v>20</v>
      </c>
      <c r="I6" s="72" t="s">
        <v>21</v>
      </c>
      <c r="J6" s="72" t="s">
        <v>22</v>
      </c>
      <c r="K6" s="72" t="s">
        <v>23</v>
      </c>
      <c r="L6" s="72" t="s">
        <v>24</v>
      </c>
      <c r="M6" s="72" t="s">
        <v>25</v>
      </c>
      <c r="N6" s="72" t="s">
        <v>26</v>
      </c>
      <c r="O6" s="72" t="s">
        <v>27</v>
      </c>
      <c r="P6" s="72" t="s">
        <v>28</v>
      </c>
      <c r="Q6" s="98"/>
      <c r="R6" s="76" t="s">
        <v>29</v>
      </c>
      <c r="S6" s="76" t="s">
        <v>30</v>
      </c>
      <c r="T6" s="76" t="s">
        <v>31</v>
      </c>
      <c r="U6" s="98"/>
      <c r="V6" s="98"/>
      <c r="W6" s="98"/>
      <c r="X6" s="98"/>
      <c r="Y6" s="72" t="s">
        <v>17</v>
      </c>
      <c r="Z6" s="72" t="s">
        <v>32</v>
      </c>
      <c r="AA6" s="72" t="s">
        <v>19</v>
      </c>
      <c r="AB6" s="72" t="s">
        <v>20</v>
      </c>
      <c r="AC6" s="72" t="s">
        <v>21</v>
      </c>
      <c r="AD6" s="72" t="s">
        <v>22</v>
      </c>
      <c r="AE6" s="72" t="s">
        <v>23</v>
      </c>
      <c r="AF6" s="72" t="s">
        <v>33</v>
      </c>
      <c r="AG6" s="72" t="s">
        <v>34</v>
      </c>
      <c r="AH6" s="72" t="s">
        <v>25</v>
      </c>
      <c r="AI6" s="72" t="s">
        <v>26</v>
      </c>
      <c r="AJ6" s="72" t="s">
        <v>35</v>
      </c>
      <c r="AK6" s="72" t="s">
        <v>36</v>
      </c>
      <c r="AL6" s="98"/>
      <c r="AM6" s="76" t="s">
        <v>37</v>
      </c>
      <c r="AN6" s="76" t="s">
        <v>30</v>
      </c>
      <c r="AO6" s="76" t="s">
        <v>31</v>
      </c>
      <c r="AP6" s="76" t="s">
        <v>29</v>
      </c>
      <c r="AQ6" s="76" t="s">
        <v>30</v>
      </c>
      <c r="AR6" s="76" t="s">
        <v>31</v>
      </c>
      <c r="AS6" s="98"/>
      <c r="AT6" s="72" t="s">
        <v>19</v>
      </c>
      <c r="AU6" s="72" t="s">
        <v>20</v>
      </c>
      <c r="AV6" s="72" t="s">
        <v>21</v>
      </c>
      <c r="AW6" s="72" t="s">
        <v>22</v>
      </c>
      <c r="AX6" s="72" t="s">
        <v>23</v>
      </c>
      <c r="AY6" s="72" t="s">
        <v>38</v>
      </c>
      <c r="AZ6" s="102"/>
    </row>
    <row r="7" spans="1:52" ht="13.5" thickBot="1" x14ac:dyDescent="0.25">
      <c r="A7" s="73" t="s">
        <v>39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96"/>
      <c r="AT7" s="74"/>
      <c r="AU7" s="74"/>
      <c r="AV7" s="74"/>
      <c r="AW7" s="74"/>
      <c r="AX7" s="74"/>
      <c r="AY7" s="74"/>
      <c r="AZ7" s="75"/>
    </row>
    <row r="8" spans="1:52" ht="45.75" thickBot="1" x14ac:dyDescent="0.25">
      <c r="A8" s="79" t="s">
        <v>80</v>
      </c>
      <c r="B8" s="77" t="s">
        <v>81</v>
      </c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2"/>
      <c r="O8" s="12"/>
      <c r="P8" s="12"/>
      <c r="Q8" s="12"/>
      <c r="R8" s="14"/>
      <c r="S8" s="14"/>
      <c r="T8" s="14"/>
      <c r="U8" s="12"/>
      <c r="V8" s="14" t="s">
        <v>102</v>
      </c>
      <c r="W8" s="14" t="s">
        <v>56</v>
      </c>
      <c r="X8" s="84" t="s">
        <v>51</v>
      </c>
      <c r="Y8" s="14" t="s">
        <v>97</v>
      </c>
      <c r="Z8" s="85">
        <v>43873</v>
      </c>
      <c r="AA8" s="85">
        <v>44086</v>
      </c>
      <c r="AB8" s="85">
        <v>44199</v>
      </c>
      <c r="AC8" s="85">
        <v>44199</v>
      </c>
      <c r="AD8" s="85">
        <v>44230</v>
      </c>
      <c r="AE8" s="85">
        <v>44289</v>
      </c>
      <c r="AF8" s="86">
        <v>44472</v>
      </c>
      <c r="AG8" s="85">
        <v>44503</v>
      </c>
      <c r="AH8" s="85">
        <v>44533</v>
      </c>
      <c r="AI8" s="14" t="s">
        <v>98</v>
      </c>
      <c r="AJ8" s="14" t="s">
        <v>99</v>
      </c>
      <c r="AK8" s="14" t="s">
        <v>100</v>
      </c>
      <c r="AL8" s="14" t="s">
        <v>52</v>
      </c>
      <c r="AM8" s="87">
        <f t="shared" ref="AM8:AM19" si="0">AN8+AO8</f>
        <v>4996816.75</v>
      </c>
      <c r="AN8" s="15"/>
      <c r="AO8" s="15">
        <v>4996816.75</v>
      </c>
      <c r="AP8" s="87">
        <f t="shared" ref="AP8:AP19" si="1">AQ8+AR8</f>
        <v>4959752.59</v>
      </c>
      <c r="AQ8" s="15"/>
      <c r="AR8" s="15">
        <v>4959752.59</v>
      </c>
      <c r="AS8" s="2" t="s">
        <v>106</v>
      </c>
      <c r="AT8" s="85">
        <v>44267</v>
      </c>
      <c r="AU8" s="85">
        <v>44267</v>
      </c>
      <c r="AV8" s="85">
        <v>44267</v>
      </c>
      <c r="AW8" s="85">
        <v>44267</v>
      </c>
      <c r="AX8" s="85">
        <v>44267</v>
      </c>
      <c r="AY8" s="85">
        <v>44267</v>
      </c>
      <c r="AZ8" s="88" t="s">
        <v>101</v>
      </c>
    </row>
    <row r="9" spans="1:52" ht="45" x14ac:dyDescent="0.2">
      <c r="A9" s="80" t="s">
        <v>82</v>
      </c>
      <c r="B9" s="78" t="s">
        <v>83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2"/>
      <c r="S9" s="2"/>
      <c r="T9" s="2"/>
      <c r="U9" s="3"/>
      <c r="V9" s="2" t="s">
        <v>102</v>
      </c>
      <c r="W9" s="2" t="s">
        <v>56</v>
      </c>
      <c r="X9" s="83" t="s">
        <v>51</v>
      </c>
      <c r="Y9" s="2" t="s">
        <v>97</v>
      </c>
      <c r="Z9" s="89">
        <v>44502</v>
      </c>
      <c r="AA9" s="2" t="s">
        <v>103</v>
      </c>
      <c r="AB9" s="2" t="s">
        <v>104</v>
      </c>
      <c r="AC9" s="89">
        <v>44258</v>
      </c>
      <c r="AD9" s="89">
        <v>44319</v>
      </c>
      <c r="AE9" s="89">
        <v>44442</v>
      </c>
      <c r="AF9" s="86">
        <v>44472</v>
      </c>
      <c r="AG9" s="85">
        <v>44503</v>
      </c>
      <c r="AH9" s="85">
        <v>44533</v>
      </c>
      <c r="AI9" s="14" t="s">
        <v>98</v>
      </c>
      <c r="AJ9" s="2" t="s">
        <v>105</v>
      </c>
      <c r="AK9" s="89">
        <v>44382</v>
      </c>
      <c r="AL9" s="2" t="s">
        <v>52</v>
      </c>
      <c r="AM9" s="90">
        <f t="shared" si="0"/>
        <v>3955225.48</v>
      </c>
      <c r="AN9" s="4"/>
      <c r="AO9" s="4">
        <v>3955225.48</v>
      </c>
      <c r="AP9" s="90">
        <f t="shared" si="1"/>
        <v>3930198.18</v>
      </c>
      <c r="AQ9" s="4"/>
      <c r="AR9" s="4">
        <v>3930198.18</v>
      </c>
      <c r="AS9" s="2" t="s">
        <v>106</v>
      </c>
      <c r="AT9" s="89">
        <v>44502</v>
      </c>
      <c r="AU9" s="89">
        <v>44502</v>
      </c>
      <c r="AV9" s="89">
        <v>44502</v>
      </c>
      <c r="AW9" s="89">
        <v>44502</v>
      </c>
      <c r="AX9" s="89">
        <v>44502</v>
      </c>
      <c r="AY9" s="89">
        <v>44502</v>
      </c>
      <c r="AZ9" s="91" t="s">
        <v>107</v>
      </c>
    </row>
    <row r="10" spans="1:52" ht="45" x14ac:dyDescent="0.2">
      <c r="A10" s="80" t="s">
        <v>84</v>
      </c>
      <c r="B10" s="78" t="s">
        <v>85</v>
      </c>
      <c r="C10" s="2"/>
      <c r="D10" s="2"/>
      <c r="E10" s="5"/>
      <c r="F10" s="5"/>
      <c r="G10" s="5"/>
      <c r="H10" s="5"/>
      <c r="I10" s="5"/>
      <c r="J10" s="5"/>
      <c r="K10" s="5"/>
      <c r="L10" s="5"/>
      <c r="M10" s="2"/>
      <c r="N10" s="2"/>
      <c r="O10" s="5"/>
      <c r="P10" s="2"/>
      <c r="Q10" s="2"/>
      <c r="R10" s="6"/>
      <c r="S10" s="6"/>
      <c r="T10" s="7"/>
      <c r="U10" s="3"/>
      <c r="V10" s="2" t="s">
        <v>94</v>
      </c>
      <c r="W10" s="2" t="s">
        <v>56</v>
      </c>
      <c r="X10" s="83" t="s">
        <v>51</v>
      </c>
      <c r="Y10" s="5" t="s">
        <v>108</v>
      </c>
      <c r="Z10" s="5" t="s">
        <v>109</v>
      </c>
      <c r="AA10" s="5" t="s">
        <v>110</v>
      </c>
      <c r="AB10" s="5" t="s">
        <v>111</v>
      </c>
      <c r="AC10" s="5" t="s">
        <v>111</v>
      </c>
      <c r="AD10" s="5" t="s">
        <v>113</v>
      </c>
      <c r="AE10" s="5" t="s">
        <v>114</v>
      </c>
      <c r="AF10" s="92" t="s">
        <v>112</v>
      </c>
      <c r="AG10" s="5" t="s">
        <v>115</v>
      </c>
      <c r="AH10" s="2" t="s">
        <v>116</v>
      </c>
      <c r="AI10" s="2" t="s">
        <v>117</v>
      </c>
      <c r="AJ10" s="5" t="s">
        <v>118</v>
      </c>
      <c r="AK10" s="5" t="s">
        <v>119</v>
      </c>
      <c r="AL10" s="2" t="s">
        <v>52</v>
      </c>
      <c r="AM10" s="90">
        <f t="shared" si="0"/>
        <v>15099960.119999999</v>
      </c>
      <c r="AN10" s="8"/>
      <c r="AO10" s="8">
        <v>15099960.119999999</v>
      </c>
      <c r="AP10" s="90">
        <f t="shared" si="1"/>
        <v>15066546.109999999</v>
      </c>
      <c r="AQ10" s="8"/>
      <c r="AR10" s="8">
        <v>15066546.109999999</v>
      </c>
      <c r="AS10" s="2" t="s">
        <v>106</v>
      </c>
      <c r="AT10" s="2" t="s">
        <v>109</v>
      </c>
      <c r="AU10" s="2" t="s">
        <v>109</v>
      </c>
      <c r="AV10" s="2" t="s">
        <v>109</v>
      </c>
      <c r="AW10" s="2" t="s">
        <v>109</v>
      </c>
      <c r="AX10" s="2" t="s">
        <v>109</v>
      </c>
      <c r="AY10" s="2" t="s">
        <v>109</v>
      </c>
      <c r="AZ10" s="91" t="s">
        <v>120</v>
      </c>
    </row>
    <row r="11" spans="1:52" ht="45" x14ac:dyDescent="0.2">
      <c r="A11" s="80" t="s">
        <v>86</v>
      </c>
      <c r="B11" s="78" t="s">
        <v>87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"/>
      <c r="S11" s="2"/>
      <c r="T11" s="2"/>
      <c r="U11" s="3"/>
      <c r="V11" s="2" t="s">
        <v>95</v>
      </c>
      <c r="W11" s="2" t="s">
        <v>56</v>
      </c>
      <c r="X11" s="83" t="s">
        <v>51</v>
      </c>
      <c r="Y11" s="93" t="s">
        <v>97</v>
      </c>
      <c r="Z11" s="89">
        <v>44289</v>
      </c>
      <c r="AA11" s="89">
        <v>44533</v>
      </c>
      <c r="AB11" s="2" t="s">
        <v>115</v>
      </c>
      <c r="AC11" s="2" t="s">
        <v>115</v>
      </c>
      <c r="AD11" s="2" t="s">
        <v>121</v>
      </c>
      <c r="AE11" s="2" t="s">
        <v>116</v>
      </c>
      <c r="AF11" s="94" t="s">
        <v>122</v>
      </c>
      <c r="AG11" s="89">
        <v>44320</v>
      </c>
      <c r="AH11" s="89">
        <v>44351</v>
      </c>
      <c r="AI11" s="89">
        <v>44381</v>
      </c>
      <c r="AJ11" s="2" t="s">
        <v>123</v>
      </c>
      <c r="AK11" s="2" t="s">
        <v>124</v>
      </c>
      <c r="AL11" s="2" t="s">
        <v>52</v>
      </c>
      <c r="AM11" s="90">
        <f t="shared" si="0"/>
        <v>4999999.9000000004</v>
      </c>
      <c r="AN11" s="4"/>
      <c r="AO11" s="4">
        <v>4999999.9000000004</v>
      </c>
      <c r="AP11" s="90">
        <f t="shared" si="1"/>
        <v>4944371.42</v>
      </c>
      <c r="AQ11" s="4"/>
      <c r="AR11" s="4">
        <v>4944371.42</v>
      </c>
      <c r="AS11" s="2" t="s">
        <v>106</v>
      </c>
      <c r="AT11" s="89">
        <v>44289</v>
      </c>
      <c r="AU11" s="89">
        <v>44289</v>
      </c>
      <c r="AV11" s="89">
        <v>44289</v>
      </c>
      <c r="AW11" s="89">
        <v>44289</v>
      </c>
      <c r="AX11" s="89">
        <v>44289</v>
      </c>
      <c r="AY11" s="89">
        <v>44289</v>
      </c>
      <c r="AZ11" s="91" t="s">
        <v>125</v>
      </c>
    </row>
    <row r="12" spans="1:52" ht="45" x14ac:dyDescent="0.2">
      <c r="A12" s="80" t="s">
        <v>88</v>
      </c>
      <c r="B12" s="78" t="s">
        <v>89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"/>
      <c r="S12" s="2"/>
      <c r="T12" s="2"/>
      <c r="U12" s="3"/>
      <c r="V12" s="2" t="s">
        <v>94</v>
      </c>
      <c r="W12" s="2" t="s">
        <v>56</v>
      </c>
      <c r="X12" s="83" t="s">
        <v>51</v>
      </c>
      <c r="Y12" s="2" t="s">
        <v>97</v>
      </c>
      <c r="Z12" s="89">
        <v>44289</v>
      </c>
      <c r="AA12" s="89">
        <v>44533</v>
      </c>
      <c r="AB12" s="2" t="s">
        <v>115</v>
      </c>
      <c r="AC12" s="2" t="s">
        <v>115</v>
      </c>
      <c r="AD12" s="2" t="s">
        <v>121</v>
      </c>
      <c r="AE12" s="2" t="s">
        <v>116</v>
      </c>
      <c r="AF12" s="94" t="s">
        <v>122</v>
      </c>
      <c r="AG12" s="89">
        <v>44320</v>
      </c>
      <c r="AH12" s="89">
        <v>44351</v>
      </c>
      <c r="AI12" s="89">
        <v>44381</v>
      </c>
      <c r="AJ12" s="2" t="s">
        <v>126</v>
      </c>
      <c r="AK12" s="2" t="s">
        <v>127</v>
      </c>
      <c r="AL12" s="2" t="s">
        <v>52</v>
      </c>
      <c r="AM12" s="90">
        <f t="shared" si="0"/>
        <v>3000000</v>
      </c>
      <c r="AN12" s="4"/>
      <c r="AO12" s="4">
        <v>3000000</v>
      </c>
      <c r="AP12" s="90">
        <f t="shared" si="1"/>
        <v>2975097.5</v>
      </c>
      <c r="AQ12" s="4"/>
      <c r="AR12" s="4">
        <v>2975097.5</v>
      </c>
      <c r="AS12" s="2" t="s">
        <v>106</v>
      </c>
      <c r="AT12" s="89">
        <v>44289</v>
      </c>
      <c r="AU12" s="89">
        <v>44289</v>
      </c>
      <c r="AV12" s="89">
        <v>44289</v>
      </c>
      <c r="AW12" s="89">
        <v>44289</v>
      </c>
      <c r="AX12" s="89">
        <v>44289</v>
      </c>
      <c r="AY12" s="89">
        <v>44289</v>
      </c>
      <c r="AZ12" s="91" t="s">
        <v>128</v>
      </c>
    </row>
    <row r="13" spans="1:52" ht="45" x14ac:dyDescent="0.2">
      <c r="A13" s="80" t="s">
        <v>90</v>
      </c>
      <c r="B13" s="78" t="s">
        <v>91</v>
      </c>
      <c r="C13" s="2"/>
      <c r="D13" s="2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2"/>
      <c r="R13" s="2"/>
      <c r="S13" s="2"/>
      <c r="T13" s="2"/>
      <c r="U13" s="9"/>
      <c r="V13" s="83" t="s">
        <v>96</v>
      </c>
      <c r="W13" s="2" t="s">
        <v>56</v>
      </c>
      <c r="X13" s="83" t="s">
        <v>51</v>
      </c>
      <c r="Y13" s="93" t="s">
        <v>97</v>
      </c>
      <c r="Z13" s="2" t="s">
        <v>129</v>
      </c>
      <c r="AA13" s="89">
        <v>44260</v>
      </c>
      <c r="AB13" s="2" t="s">
        <v>131</v>
      </c>
      <c r="AC13" s="2" t="s">
        <v>131</v>
      </c>
      <c r="AD13" s="2" t="s">
        <v>132</v>
      </c>
      <c r="AE13" s="2" t="s">
        <v>134</v>
      </c>
      <c r="AF13" s="94" t="s">
        <v>135</v>
      </c>
      <c r="AG13" s="2" t="s">
        <v>136</v>
      </c>
      <c r="AH13" s="2" t="s">
        <v>137</v>
      </c>
      <c r="AI13" s="2" t="s">
        <v>138</v>
      </c>
      <c r="AJ13" s="2" t="s">
        <v>126</v>
      </c>
      <c r="AK13" s="89">
        <v>44478</v>
      </c>
      <c r="AL13" s="2" t="s">
        <v>52</v>
      </c>
      <c r="AM13" s="90">
        <f t="shared" si="0"/>
        <v>2029179.21</v>
      </c>
      <c r="AN13" s="8"/>
      <c r="AO13" s="8">
        <v>2029179.21</v>
      </c>
      <c r="AP13" s="90">
        <f t="shared" si="1"/>
        <v>1989179.41</v>
      </c>
      <c r="AQ13" s="8"/>
      <c r="AR13" s="8">
        <v>1989179.41</v>
      </c>
      <c r="AS13" s="2" t="s">
        <v>106</v>
      </c>
      <c r="AT13" s="2" t="s">
        <v>130</v>
      </c>
      <c r="AU13" s="2" t="s">
        <v>130</v>
      </c>
      <c r="AV13" s="2" t="s">
        <v>130</v>
      </c>
      <c r="AW13" s="2" t="s">
        <v>130</v>
      </c>
      <c r="AX13" s="2" t="s">
        <v>130</v>
      </c>
      <c r="AY13" s="2" t="s">
        <v>130</v>
      </c>
      <c r="AZ13" s="91" t="s">
        <v>139</v>
      </c>
    </row>
    <row r="14" spans="1:52" ht="45" x14ac:dyDescent="0.2">
      <c r="A14" s="80" t="s">
        <v>92</v>
      </c>
      <c r="B14" s="82" t="s">
        <v>93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"/>
      <c r="S14" s="2"/>
      <c r="T14" s="2"/>
      <c r="U14" s="3"/>
      <c r="V14" s="2" t="s">
        <v>102</v>
      </c>
      <c r="W14" s="2" t="s">
        <v>56</v>
      </c>
      <c r="X14" s="83" t="s">
        <v>51</v>
      </c>
      <c r="Y14" s="2" t="s">
        <v>97</v>
      </c>
      <c r="Z14" s="2" t="s">
        <v>130</v>
      </c>
      <c r="AA14" s="89">
        <v>44260</v>
      </c>
      <c r="AB14" s="2" t="s">
        <v>131</v>
      </c>
      <c r="AC14" s="2" t="s">
        <v>131</v>
      </c>
      <c r="AD14" s="2" t="s">
        <v>133</v>
      </c>
      <c r="AE14" s="2" t="s">
        <v>140</v>
      </c>
      <c r="AF14" s="94" t="s">
        <v>135</v>
      </c>
      <c r="AG14" s="2" t="s">
        <v>136</v>
      </c>
      <c r="AH14" s="2" t="s">
        <v>137</v>
      </c>
      <c r="AI14" s="2" t="s">
        <v>138</v>
      </c>
      <c r="AJ14" s="2" t="s">
        <v>141</v>
      </c>
      <c r="AK14" s="2" t="s">
        <v>142</v>
      </c>
      <c r="AL14" s="2" t="s">
        <v>52</v>
      </c>
      <c r="AM14" s="90">
        <f t="shared" si="0"/>
        <v>4703223</v>
      </c>
      <c r="AN14" s="4"/>
      <c r="AO14" s="4">
        <v>4703223</v>
      </c>
      <c r="AP14" s="90">
        <f t="shared" si="1"/>
        <v>4688699.17</v>
      </c>
      <c r="AQ14" s="4"/>
      <c r="AR14" s="4">
        <v>4688699.17</v>
      </c>
      <c r="AS14" s="2" t="s">
        <v>106</v>
      </c>
      <c r="AT14" s="2" t="s">
        <v>130</v>
      </c>
      <c r="AU14" s="2" t="s">
        <v>130</v>
      </c>
      <c r="AV14" s="2" t="s">
        <v>130</v>
      </c>
      <c r="AW14" s="2" t="s">
        <v>130</v>
      </c>
      <c r="AX14" s="2" t="s">
        <v>130</v>
      </c>
      <c r="AY14" s="2" t="s">
        <v>130</v>
      </c>
      <c r="AZ14" s="91" t="s">
        <v>120</v>
      </c>
    </row>
    <row r="15" spans="1:52" x14ac:dyDescent="0.2">
      <c r="A15" s="80"/>
      <c r="B15" s="1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  <c r="S15" s="2"/>
      <c r="T15" s="2"/>
      <c r="U15" s="3"/>
      <c r="V15" s="2"/>
      <c r="W15" s="2"/>
      <c r="X15" s="2"/>
      <c r="Y15" s="93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>
        <f t="shared" si="0"/>
        <v>0</v>
      </c>
      <c r="AN15" s="4"/>
      <c r="AO15" s="4"/>
      <c r="AP15" s="2">
        <f t="shared" si="1"/>
        <v>0</v>
      </c>
      <c r="AQ15" s="4"/>
      <c r="AR15" s="4"/>
      <c r="AS15" s="2"/>
      <c r="AT15" s="3"/>
      <c r="AU15" s="3"/>
      <c r="AV15" s="3"/>
      <c r="AW15" s="3"/>
      <c r="AX15" s="3"/>
      <c r="AY15" s="3"/>
      <c r="AZ15" s="16"/>
    </row>
    <row r="16" spans="1:52" x14ac:dyDescent="0.2">
      <c r="A16" s="8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"/>
      <c r="S16" s="2"/>
      <c r="T16" s="2"/>
      <c r="U16" s="3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>
        <f t="shared" si="0"/>
        <v>0</v>
      </c>
      <c r="AN16" s="4"/>
      <c r="AO16" s="4"/>
      <c r="AP16" s="2">
        <f t="shared" si="1"/>
        <v>0</v>
      </c>
      <c r="AQ16" s="4"/>
      <c r="AR16" s="4"/>
      <c r="AS16" s="2"/>
      <c r="AT16" s="3"/>
      <c r="AU16" s="3"/>
      <c r="AV16" s="3"/>
      <c r="AW16" s="3"/>
      <c r="AX16" s="3"/>
      <c r="AY16" s="3"/>
      <c r="AZ16" s="16"/>
    </row>
    <row r="17" spans="1:52" x14ac:dyDescent="0.2">
      <c r="A17" s="8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1"/>
      <c r="S17" s="2"/>
      <c r="T17" s="2"/>
      <c r="U17" s="3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>
        <f t="shared" si="0"/>
        <v>0</v>
      </c>
      <c r="AN17" s="4"/>
      <c r="AO17" s="4"/>
      <c r="AP17" s="2">
        <f t="shared" si="1"/>
        <v>0</v>
      </c>
      <c r="AQ17" s="4"/>
      <c r="AR17" s="4"/>
      <c r="AS17" s="2"/>
      <c r="AT17" s="3"/>
      <c r="AU17" s="3"/>
      <c r="AV17" s="3"/>
      <c r="AW17" s="3"/>
      <c r="AX17" s="3"/>
      <c r="AY17" s="3"/>
      <c r="AZ17" s="16"/>
    </row>
    <row r="18" spans="1:52" x14ac:dyDescent="0.2">
      <c r="A18" s="8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1"/>
      <c r="S18" s="2"/>
      <c r="T18" s="2"/>
      <c r="U18" s="3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>
        <f t="shared" si="0"/>
        <v>0</v>
      </c>
      <c r="AN18" s="4"/>
      <c r="AO18" s="4"/>
      <c r="AP18" s="2">
        <f t="shared" si="1"/>
        <v>0</v>
      </c>
      <c r="AQ18" s="4"/>
      <c r="AR18" s="4"/>
      <c r="AS18" s="2"/>
      <c r="AT18" s="3"/>
      <c r="AU18" s="3"/>
      <c r="AV18" s="3"/>
      <c r="AW18" s="3"/>
      <c r="AX18" s="3"/>
      <c r="AY18" s="3"/>
      <c r="AZ18" s="16"/>
    </row>
    <row r="19" spans="1:52" ht="13.5" thickBot="1" x14ac:dyDescent="0.25">
      <c r="A19" s="81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18"/>
      <c r="T19" s="18"/>
      <c r="U19" s="17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>
        <f t="shared" si="0"/>
        <v>0</v>
      </c>
      <c r="AN19" s="19"/>
      <c r="AO19" s="19"/>
      <c r="AP19" s="18">
        <f t="shared" si="1"/>
        <v>0</v>
      </c>
      <c r="AQ19" s="19"/>
      <c r="AR19" s="19"/>
      <c r="AS19" s="18"/>
      <c r="AT19" s="17"/>
      <c r="AU19" s="17"/>
      <c r="AV19" s="17"/>
      <c r="AW19" s="17"/>
      <c r="AX19" s="17"/>
      <c r="AY19" s="17"/>
      <c r="AZ19" s="20"/>
    </row>
    <row r="20" spans="1:52" x14ac:dyDescent="0.2">
      <c r="A20" s="103" t="s">
        <v>40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4">
        <f>SUM(AM8:AM19)</f>
        <v>38784404.460000001</v>
      </c>
      <c r="AN20" s="104"/>
      <c r="AO20" s="104"/>
      <c r="AP20" s="105"/>
      <c r="AQ20" s="105"/>
      <c r="AR20" s="105"/>
      <c r="AS20" s="60"/>
      <c r="AT20" s="60"/>
      <c r="AU20" s="60"/>
      <c r="AV20" s="60"/>
      <c r="AW20" s="60"/>
      <c r="AX20" s="60"/>
      <c r="AY20" s="60"/>
      <c r="AZ20" s="60"/>
    </row>
    <row r="21" spans="1:52" x14ac:dyDescent="0.2">
      <c r="A21" s="106" t="s">
        <v>41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7"/>
      <c r="AN21" s="107"/>
      <c r="AO21" s="107"/>
      <c r="AP21" s="108">
        <f>SUM(AP8:AP19)</f>
        <v>38553844.379999995</v>
      </c>
      <c r="AQ21" s="108"/>
      <c r="AR21" s="108"/>
      <c r="AS21" s="60"/>
      <c r="AT21" s="60"/>
      <c r="AU21" s="60"/>
      <c r="AV21" s="60"/>
      <c r="AW21" s="60"/>
      <c r="AX21" s="60"/>
      <c r="AY21" s="60"/>
      <c r="AZ21" s="60"/>
    </row>
    <row r="22" spans="1:52" x14ac:dyDescent="0.2">
      <c r="A22" s="109" t="s">
        <v>42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8">
        <f>AM20-AP21</f>
        <v>230560.08000000566</v>
      </c>
      <c r="AN22" s="108"/>
      <c r="AO22" s="108"/>
      <c r="AP22" s="108"/>
      <c r="AQ22" s="108"/>
      <c r="AR22" s="108"/>
      <c r="AS22" s="60"/>
      <c r="AT22" s="60"/>
      <c r="AU22" s="60"/>
      <c r="AV22" s="60"/>
      <c r="AW22" s="60"/>
      <c r="AX22" s="60"/>
      <c r="AY22" s="60"/>
      <c r="AZ22" s="60"/>
    </row>
    <row r="23" spans="1:52" ht="13.5" thickBot="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0"/>
      <c r="AT23" s="60"/>
      <c r="AU23" s="60"/>
      <c r="AV23" s="60"/>
      <c r="AW23" s="60"/>
      <c r="AX23" s="60"/>
      <c r="AY23" s="60"/>
      <c r="AZ23" s="60"/>
    </row>
    <row r="24" spans="1:52" ht="13.5" thickBot="1" x14ac:dyDescent="0.25">
      <c r="A24" s="73" t="s">
        <v>43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5"/>
    </row>
    <row r="25" spans="1:52" x14ac:dyDescent="0.2">
      <c r="A25" s="34"/>
      <c r="B25" s="35"/>
      <c r="C25" s="36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6"/>
      <c r="R25" s="36"/>
      <c r="S25" s="36"/>
      <c r="T25" s="36"/>
      <c r="U25" s="37"/>
      <c r="V25" s="36"/>
      <c r="W25" s="14"/>
      <c r="X25" s="12"/>
      <c r="Y25" s="36"/>
      <c r="Z25" s="38"/>
      <c r="AA25" s="36"/>
      <c r="AB25" s="36"/>
      <c r="AC25" s="38"/>
      <c r="AD25" s="38"/>
      <c r="AE25" s="38"/>
      <c r="AF25" s="38"/>
      <c r="AG25" s="38"/>
      <c r="AH25" s="38"/>
      <c r="AI25" s="38"/>
      <c r="AJ25" s="38"/>
      <c r="AK25" s="38"/>
      <c r="AL25" s="12"/>
      <c r="AM25" s="14">
        <f>AN25+AO25</f>
        <v>0</v>
      </c>
      <c r="AN25" s="39"/>
      <c r="AO25" s="39"/>
      <c r="AP25" s="14"/>
      <c r="AQ25" s="39"/>
      <c r="AR25" s="39"/>
      <c r="AS25" s="36"/>
      <c r="AT25" s="36"/>
      <c r="AU25" s="36"/>
      <c r="AV25" s="36"/>
      <c r="AW25" s="36"/>
      <c r="AX25" s="36"/>
      <c r="AY25" s="36"/>
      <c r="AZ25" s="40"/>
    </row>
    <row r="26" spans="1:52" x14ac:dyDescent="0.2">
      <c r="A26" s="41"/>
      <c r="B26" s="21"/>
      <c r="C26" s="21"/>
      <c r="D26" s="21"/>
      <c r="E26" s="21"/>
      <c r="F26" s="21"/>
      <c r="G26" s="21"/>
      <c r="H26" s="21"/>
      <c r="I26" s="21"/>
      <c r="J26" s="27"/>
      <c r="K26" s="21"/>
      <c r="L26" s="21"/>
      <c r="M26" s="21"/>
      <c r="N26" s="21"/>
      <c r="O26" s="21"/>
      <c r="P26" s="21"/>
      <c r="Q26" s="21"/>
      <c r="R26" s="26"/>
      <c r="S26" s="26"/>
      <c r="T26" s="26"/>
      <c r="U26" s="21"/>
      <c r="V26" s="26"/>
      <c r="W26" s="2"/>
      <c r="X26" s="3"/>
      <c r="Y26" s="26"/>
      <c r="Z26" s="28"/>
      <c r="AA26" s="26"/>
      <c r="AB26" s="26"/>
      <c r="AC26" s="29"/>
      <c r="AD26" s="29"/>
      <c r="AE26" s="28"/>
      <c r="AF26" s="28"/>
      <c r="AG26" s="30"/>
      <c r="AH26" s="29"/>
      <c r="AI26" s="29"/>
      <c r="AJ26" s="29"/>
      <c r="AK26" s="29"/>
      <c r="AL26" s="3"/>
      <c r="AM26" s="2">
        <f>AN26+AO26</f>
        <v>0</v>
      </c>
      <c r="AN26" s="31"/>
      <c r="AO26" s="31"/>
      <c r="AP26" s="2"/>
      <c r="AQ26" s="31"/>
      <c r="AR26" s="31"/>
      <c r="AS26" s="26"/>
      <c r="AT26" s="26"/>
      <c r="AU26" s="26"/>
      <c r="AV26" s="26"/>
      <c r="AW26" s="26"/>
      <c r="AX26" s="26"/>
      <c r="AY26" s="26"/>
      <c r="AZ26" s="42"/>
    </row>
    <row r="27" spans="1:52" x14ac:dyDescent="0.2">
      <c r="A27" s="43"/>
      <c r="B27" s="3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2"/>
      <c r="S27" s="22"/>
      <c r="T27" s="22"/>
      <c r="U27" s="23"/>
      <c r="V27" s="22"/>
      <c r="W27" s="2"/>
      <c r="X27" s="3"/>
      <c r="Y27" s="22"/>
      <c r="Z27" s="24"/>
      <c r="AA27" s="33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3"/>
      <c r="AM27" s="2">
        <f>AN27+AO27</f>
        <v>0</v>
      </c>
      <c r="AN27" s="25"/>
      <c r="AO27" s="25"/>
      <c r="AP27" s="2"/>
      <c r="AQ27" s="25"/>
      <c r="AR27" s="25"/>
      <c r="AS27" s="22"/>
      <c r="AT27" s="22"/>
      <c r="AU27" s="22"/>
      <c r="AV27" s="22"/>
      <c r="AW27" s="22"/>
      <c r="AX27" s="22"/>
      <c r="AY27" s="22"/>
      <c r="AZ27" s="44"/>
    </row>
    <row r="28" spans="1:52" ht="13.5" thickBot="1" x14ac:dyDescent="0.25">
      <c r="A28" s="45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  <c r="S28" s="48"/>
      <c r="T28" s="48"/>
      <c r="U28" s="47"/>
      <c r="V28" s="48"/>
      <c r="W28" s="18"/>
      <c r="X28" s="17"/>
      <c r="Y28" s="48"/>
      <c r="Z28" s="49"/>
      <c r="AA28" s="48"/>
      <c r="AB28" s="48"/>
      <c r="AC28" s="49"/>
      <c r="AD28" s="49"/>
      <c r="AE28" s="49"/>
      <c r="AF28" s="49"/>
      <c r="AG28" s="49"/>
      <c r="AH28" s="49"/>
      <c r="AI28" s="49"/>
      <c r="AJ28" s="49"/>
      <c r="AK28" s="49"/>
      <c r="AL28" s="17"/>
      <c r="AM28" s="18">
        <f>AN28+AO28</f>
        <v>0</v>
      </c>
      <c r="AN28" s="50"/>
      <c r="AO28" s="50"/>
      <c r="AP28" s="18"/>
      <c r="AQ28" s="50"/>
      <c r="AR28" s="50"/>
      <c r="AS28" s="48"/>
      <c r="AT28" s="48"/>
      <c r="AU28" s="48"/>
      <c r="AV28" s="48"/>
      <c r="AW28" s="48"/>
      <c r="AX28" s="48"/>
      <c r="AY28" s="48"/>
      <c r="AZ28" s="51"/>
    </row>
    <row r="29" spans="1:52" x14ac:dyDescent="0.2">
      <c r="A29" s="110" t="s">
        <v>44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1">
        <f>SUM(AM25:AM28)</f>
        <v>0</v>
      </c>
      <c r="AN29" s="111"/>
      <c r="AO29" s="111"/>
      <c r="AP29" s="112"/>
      <c r="AQ29" s="112"/>
      <c r="AR29" s="112"/>
      <c r="AS29" s="62"/>
      <c r="AT29" s="62"/>
      <c r="AU29" s="62"/>
      <c r="AV29" s="62"/>
      <c r="AW29" s="62"/>
      <c r="AX29" s="62"/>
      <c r="AY29" s="62"/>
      <c r="AZ29" s="62"/>
    </row>
    <row r="30" spans="1:52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</row>
    <row r="31" spans="1:52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</row>
    <row r="32" spans="1:52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</row>
    <row r="33" spans="1:52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</row>
    <row r="34" spans="1:52" ht="15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54" t="s">
        <v>45</v>
      </c>
      <c r="W34" s="54"/>
      <c r="X34" s="63"/>
      <c r="Y34" s="63"/>
      <c r="Z34" s="63"/>
      <c r="AA34" s="63"/>
      <c r="AB34" s="63"/>
      <c r="AC34" s="63"/>
      <c r="AD34" s="63"/>
      <c r="AE34" s="63"/>
      <c r="AF34" s="63"/>
      <c r="AG34" s="55" t="s">
        <v>46</v>
      </c>
      <c r="AH34" s="63"/>
      <c r="AI34" s="63"/>
      <c r="AJ34" s="63"/>
      <c r="AK34" s="63"/>
      <c r="AL34" s="63"/>
      <c r="AM34" s="64"/>
      <c r="AN34" s="65"/>
      <c r="AO34" s="65"/>
      <c r="AP34" s="65"/>
      <c r="AQ34" s="64"/>
      <c r="AR34" s="66" t="s">
        <v>47</v>
      </c>
      <c r="AS34" s="67"/>
      <c r="AT34" s="61"/>
      <c r="AU34" s="68"/>
      <c r="AV34" s="69"/>
      <c r="AW34" s="69"/>
      <c r="AX34" s="69"/>
      <c r="AY34" s="68"/>
      <c r="AZ34" s="68"/>
    </row>
    <row r="35" spans="1:52" ht="15" x14ac:dyDescent="0.2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54"/>
      <c r="W35" s="54"/>
      <c r="X35" s="54"/>
      <c r="Y35" s="54"/>
      <c r="Z35" s="54"/>
      <c r="AA35" s="54"/>
      <c r="AB35" s="54"/>
      <c r="AC35" s="54"/>
      <c r="AD35" s="54"/>
      <c r="AE35" s="64"/>
      <c r="AF35" s="64"/>
      <c r="AG35" s="69"/>
      <c r="AH35" s="63"/>
      <c r="AI35" s="63"/>
      <c r="AJ35" s="54"/>
      <c r="AK35" s="63"/>
      <c r="AL35" s="63"/>
      <c r="AM35" s="64"/>
      <c r="AN35" s="65"/>
      <c r="AO35" s="65"/>
      <c r="AP35" s="65"/>
      <c r="AQ35" s="64"/>
      <c r="AR35" s="54"/>
      <c r="AS35" s="70"/>
      <c r="AT35" s="61"/>
      <c r="AU35" s="71"/>
      <c r="AV35" s="54"/>
      <c r="AW35" s="54"/>
      <c r="AX35" s="54"/>
      <c r="AY35" s="54"/>
      <c r="AZ35" s="54"/>
    </row>
    <row r="36" spans="1:52" ht="19.899999999999999" customHeight="1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95" t="s">
        <v>143</v>
      </c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114" t="s">
        <v>144</v>
      </c>
      <c r="AH36" s="114"/>
      <c r="AI36" s="114"/>
      <c r="AJ36" s="63"/>
      <c r="AK36" s="63"/>
      <c r="AL36" s="63"/>
      <c r="AM36" s="64"/>
      <c r="AN36" s="65"/>
      <c r="AO36" s="65"/>
      <c r="AP36" s="65"/>
      <c r="AQ36" s="64"/>
      <c r="AR36" s="95" t="s">
        <v>145</v>
      </c>
      <c r="AS36" s="67"/>
      <c r="AT36" s="61"/>
      <c r="AU36" s="71"/>
      <c r="AV36" s="54"/>
      <c r="AW36" s="54"/>
      <c r="AX36" s="54"/>
      <c r="AY36" s="54"/>
      <c r="AZ36" s="54"/>
    </row>
    <row r="37" spans="1:52" ht="15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3" t="s">
        <v>48</v>
      </c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113" t="s">
        <v>49</v>
      </c>
      <c r="AH37" s="113"/>
      <c r="AI37" s="113"/>
      <c r="AJ37" s="63"/>
      <c r="AK37" s="63"/>
      <c r="AL37" s="63"/>
      <c r="AM37" s="64"/>
      <c r="AN37" s="65"/>
      <c r="AO37" s="65"/>
      <c r="AP37" s="65"/>
      <c r="AQ37" s="64"/>
      <c r="AR37" s="63" t="s">
        <v>50</v>
      </c>
      <c r="AS37" s="67"/>
      <c r="AT37" s="61"/>
      <c r="AU37" s="71"/>
      <c r="AV37" s="63"/>
      <c r="AW37" s="63"/>
      <c r="AX37" s="63"/>
      <c r="AY37" s="63"/>
      <c r="AZ37" s="63"/>
    </row>
    <row r="38" spans="1:52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</row>
    <row r="39" spans="1:52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</row>
    <row r="40" spans="1:52" x14ac:dyDescent="0.2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</row>
  </sheetData>
  <sheetProtection algorithmName="SHA-512" hashValue="+lBPiipOZNMA+sVm2A5cWZjV955TwEEg/KKkMfPnpms1bNdcMZnMq/WO7Jun10Vx7A44N0fIIEG9N5QtQPMjaw==" saltValue="Xrgb+yyQPFmtGlxAPqsZeQ==" spinCount="100000" sheet="1" objects="1" scenarios="1" selectLockedCells="1" selectUnlockedCells="1"/>
  <mergeCells count="31">
    <mergeCell ref="Q5:Q6"/>
    <mergeCell ref="A5:A6"/>
    <mergeCell ref="B5:B6"/>
    <mergeCell ref="C5:C6"/>
    <mergeCell ref="D5:D6"/>
    <mergeCell ref="E5:P5"/>
    <mergeCell ref="AZ5:AZ6"/>
    <mergeCell ref="R5:T5"/>
    <mergeCell ref="U5:U6"/>
    <mergeCell ref="V5:V6"/>
    <mergeCell ref="W5:W6"/>
    <mergeCell ref="X5:X6"/>
    <mergeCell ref="Y5:AK5"/>
    <mergeCell ref="AL5:AL6"/>
    <mergeCell ref="AM5:AO5"/>
    <mergeCell ref="AP5:AR5"/>
    <mergeCell ref="AS5:AS6"/>
    <mergeCell ref="AT5:AY5"/>
    <mergeCell ref="A20:AL20"/>
    <mergeCell ref="AM20:AO20"/>
    <mergeCell ref="AP20:AR20"/>
    <mergeCell ref="A21:AL21"/>
    <mergeCell ref="AM21:AO21"/>
    <mergeCell ref="AP21:AR21"/>
    <mergeCell ref="AG37:AI37"/>
    <mergeCell ref="A22:AL22"/>
    <mergeCell ref="AM22:AR22"/>
    <mergeCell ref="A29:AL29"/>
    <mergeCell ref="AM29:AO29"/>
    <mergeCell ref="AP29:AR29"/>
    <mergeCell ref="AG36:AI36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stopIfTrue="1" operator="equal" id="{0231D438-D5C2-4DA6-A257-71241F57AE63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W8:W19</xm:sqref>
        </x14:conditionalFormatting>
        <x14:conditionalFormatting xmlns:xm="http://schemas.microsoft.com/office/excel/2006/main">
          <x14:cfRule type="cellIs" priority="4" stopIfTrue="1" operator="equal" id="{D89423D5-5A1A-48CF-9B7B-02DAD23B4FB1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W25:W28</xm:sqref>
        </x14:conditionalFormatting>
        <x14:conditionalFormatting xmlns:xm="http://schemas.microsoft.com/office/excel/2006/main">
          <x14:cfRule type="cellIs" priority="2" operator="equal" id="{0E032003-231E-4745-9CB5-8FD99CB3E122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AF25:AF28 AF8:AF11 AF13:AF19</xm:sqref>
        </x14:conditionalFormatting>
        <x14:conditionalFormatting xmlns:xm="http://schemas.microsoft.com/office/excel/2006/main">
          <x14:cfRule type="cellIs" priority="1" operator="equal" id="{C973D1C0-6484-47F8-A069-010652064EC8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7849A091-8270-4041-8AA1-4C770F02B48B}">
          <x14:formula1>
            <xm:f>Sheet1!$A$1:$A$19</xm:f>
          </x14:formula1>
          <xm:sqref>X8:X19 X25:X28</xm:sqref>
        </x14:dataValidation>
        <x14:dataValidation type="list" allowBlank="1" xr:uid="{A738C7F7-4E7B-44C0-B2AA-D464819AB27F}">
          <x14:formula1>
            <xm:f>Sheet1!$B$1:$B$6</xm:f>
          </x14:formula1>
          <xm:sqref>AL8:AL19 AL25:AL28</xm:sqref>
        </x14:dataValidation>
        <x14:dataValidation type="list" allowBlank="1" xr:uid="{75D1C92E-7C22-459F-A5E8-EC5036798322}">
          <x14:formula1>
            <xm:f>Sheet1!$C$1:$C$2</xm:f>
          </x14:formula1>
          <xm:sqref>W8:W19 W25:W28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showGridLines="0" zoomScale="150" zoomScaleNormal="150" workbookViewId="0">
      <selection activeCell="A18" sqref="A18"/>
    </sheetView>
  </sheetViews>
  <sheetFormatPr defaultColWidth="8.7109375" defaultRowHeight="12.75" x14ac:dyDescent="0.2"/>
  <cols>
    <col min="1" max="3" width="42.5703125" style="1" customWidth="1"/>
    <col min="4" max="16384" width="8.7109375" style="1"/>
  </cols>
  <sheetData>
    <row r="1" spans="1:3" x14ac:dyDescent="0.2">
      <c r="A1" s="1" t="s">
        <v>51</v>
      </c>
      <c r="B1" s="1" t="s">
        <v>52</v>
      </c>
      <c r="C1" s="1" t="s">
        <v>53</v>
      </c>
    </row>
    <row r="2" spans="1:3" x14ac:dyDescent="0.2">
      <c r="A2" s="1" t="s">
        <v>54</v>
      </c>
      <c r="B2" s="1" t="s">
        <v>55</v>
      </c>
      <c r="C2" s="1" t="s">
        <v>56</v>
      </c>
    </row>
    <row r="3" spans="1:3" x14ac:dyDescent="0.2">
      <c r="A3" s="1" t="s">
        <v>57</v>
      </c>
      <c r="B3" s="1" t="s">
        <v>58</v>
      </c>
    </row>
    <row r="4" spans="1:3" x14ac:dyDescent="0.2">
      <c r="A4" s="1" t="s">
        <v>59</v>
      </c>
      <c r="B4" s="1" t="s">
        <v>60</v>
      </c>
    </row>
    <row r="5" spans="1:3" x14ac:dyDescent="0.2">
      <c r="A5" s="1" t="s">
        <v>61</v>
      </c>
      <c r="B5" s="1" t="s">
        <v>62</v>
      </c>
    </row>
    <row r="6" spans="1:3" x14ac:dyDescent="0.2">
      <c r="A6" s="1" t="s">
        <v>63</v>
      </c>
      <c r="B6" s="1" t="s">
        <v>64</v>
      </c>
    </row>
    <row r="7" spans="1:3" x14ac:dyDescent="0.2">
      <c r="A7" s="1" t="s">
        <v>65</v>
      </c>
    </row>
    <row r="8" spans="1:3" x14ac:dyDescent="0.2">
      <c r="A8" s="1" t="s">
        <v>66</v>
      </c>
    </row>
    <row r="9" spans="1:3" x14ac:dyDescent="0.2">
      <c r="A9" s="1" t="s">
        <v>67</v>
      </c>
    </row>
    <row r="10" spans="1:3" x14ac:dyDescent="0.2">
      <c r="A10" s="1" t="s">
        <v>68</v>
      </c>
    </row>
    <row r="11" spans="1:3" x14ac:dyDescent="0.2">
      <c r="A11" s="1" t="s">
        <v>69</v>
      </c>
    </row>
    <row r="12" spans="1:3" x14ac:dyDescent="0.2">
      <c r="A12" s="1" t="s">
        <v>70</v>
      </c>
    </row>
    <row r="13" spans="1:3" x14ac:dyDescent="0.2">
      <c r="A13" s="1" t="s">
        <v>71</v>
      </c>
    </row>
    <row r="14" spans="1:3" x14ac:dyDescent="0.2">
      <c r="A14" s="1" t="s">
        <v>72</v>
      </c>
    </row>
    <row r="15" spans="1:3" x14ac:dyDescent="0.2">
      <c r="A15" s="1" t="s">
        <v>73</v>
      </c>
    </row>
    <row r="16" spans="1:3" x14ac:dyDescent="0.2">
      <c r="A16" s="1" t="s">
        <v>74</v>
      </c>
    </row>
    <row r="17" spans="1:1" x14ac:dyDescent="0.2">
      <c r="A17" s="1" t="s">
        <v>75</v>
      </c>
    </row>
    <row r="18" spans="1:1" x14ac:dyDescent="0.2">
      <c r="A18" s="1" t="s">
        <v>76</v>
      </c>
    </row>
    <row r="19" spans="1:1" x14ac:dyDescent="0.2">
      <c r="A19" s="1" t="s">
        <v>77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PMR SIGNED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HPC</cp:lastModifiedBy>
  <dcterms:created xsi:type="dcterms:W3CDTF">2019-10-01T09:16:38Z</dcterms:created>
  <dcterms:modified xsi:type="dcterms:W3CDTF">2021-10-06T08:08:44Z</dcterms:modified>
</cp:coreProperties>
</file>