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.195\ServerFolder\2024 CPDO\ECOLOGICAL PROFILE 2024\ECOLOGICAL PROFILE 2022\"/>
    </mc:Choice>
  </mc:AlternateContent>
  <xr:revisionPtr revIDLastSave="0" documentId="13_ncr:1_{82D577E1-EACF-457F-A0BB-338AF74BB854}" xr6:coauthVersionLast="47" xr6:coauthVersionMax="47" xr10:uidLastSave="{00000000-0000-0000-0000-000000000000}"/>
  <bookViews>
    <workbookView xWindow="-120" yWindow="-120" windowWidth="29040" windowHeight="15720" firstSheet="43" activeTab="49" xr2:uid="{00000000-000D-0000-FFFF-FFFF00000000}"/>
  </bookViews>
  <sheets>
    <sheet name="Table I -CPDO GIS " sheetId="1" r:id="rId1"/>
    <sheet name="Table 2  CPDO GIS " sheetId="2" r:id="rId2"/>
    <sheet name="Table 3 CPDO GIS " sheetId="3" r:id="rId3"/>
    <sheet name="Table 4 CPDO GIS" sheetId="4" r:id="rId4"/>
    <sheet name="Table 5 CPDO GIS" sheetId="5" r:id="rId5"/>
    <sheet name="Table 6 CPDO GIS " sheetId="6" r:id="rId6"/>
    <sheet name="Table 7 CENRO 1" sheetId="7" r:id="rId7"/>
    <sheet name="Table 8 CENRO 2" sheetId="8" r:id="rId8"/>
    <sheet name="Table 9 AGRI 1" sheetId="9" r:id="rId9"/>
    <sheet name="Table 10 AGRI 2" sheetId="10" r:id="rId10"/>
    <sheet name="Table 11 CENRO 3" sheetId="11" r:id="rId11"/>
    <sheet name="Table 12 CENRO 4" sheetId="12" r:id="rId12"/>
    <sheet name="Table 13 CENRO 5" sheetId="13" r:id="rId13"/>
    <sheet name="Table 14 CPDO GIS 7" sheetId="14" r:id="rId14"/>
    <sheet name="Table 15 CPDO GIS 8" sheetId="15" r:id="rId15"/>
    <sheet name="Table 16 CENRO 6" sheetId="16" r:id="rId16"/>
    <sheet name="Table 17 CENRO 7" sheetId="53" r:id="rId17"/>
    <sheet name="Table 18 CENRO 8" sheetId="18" r:id="rId18"/>
    <sheet name="Tbale 19 CENRO 9" sheetId="19" r:id="rId19"/>
    <sheet name="Table 20 CENRO 10" sheetId="20" r:id="rId20"/>
    <sheet name="Table 21 CENRO 11" sheetId="21" r:id="rId21"/>
    <sheet name="Table 22 CDRRMO 1" sheetId="22" r:id="rId22"/>
    <sheet name="Table 23 CDRRMO 2" sheetId="23" r:id="rId23"/>
    <sheet name="Table 24 CDRRMO 3" sheetId="24" r:id="rId24"/>
    <sheet name="Table 25 CDRRMO 4" sheetId="25" r:id="rId25"/>
    <sheet name="Table 26 CDRRMO 5" sheetId="26" r:id="rId26"/>
    <sheet name="Table 27 CDRRMO 6" sheetId="27" r:id="rId27"/>
    <sheet name="Table 28 CDRRMO 7" sheetId="28" r:id="rId28"/>
    <sheet name="Table 2 -17 CDRRMO 8" sheetId="29" r:id="rId29"/>
    <sheet name="Table 2 -18 CDRRMO 9" sheetId="30" r:id="rId30"/>
    <sheet name="Table 29 CUPDHO 1" sheetId="31" r:id="rId31"/>
    <sheet name="Table 30 CUPDHO 2" sheetId="32" state="hidden" r:id="rId32"/>
    <sheet name="Table 31 CUPDHO 3" sheetId="33" r:id="rId33"/>
    <sheet name="Table 32 CUPDHO 4" sheetId="34" r:id="rId34"/>
    <sheet name="Table 33 CUPDHO 5" sheetId="35" r:id="rId35"/>
    <sheet name="Table 34 CUPDHO 6" sheetId="36" r:id="rId36"/>
    <sheet name="Table 35 CUPDHO 7" sheetId="37" r:id="rId37"/>
    <sheet name="Table 36 CUPDHO 8" sheetId="38" r:id="rId38"/>
    <sheet name="Table 37 CUPDHO 9" sheetId="39" r:id="rId39"/>
    <sheet name="Table  38 CUPDHO 10" sheetId="40" r:id="rId40"/>
    <sheet name="Table 39 CUPDHO 11" sheetId="41" r:id="rId41"/>
    <sheet name="Table 40 CHO 1" sheetId="42" r:id="rId42"/>
    <sheet name="Table 41 CHO 2" sheetId="43" r:id="rId43"/>
    <sheet name="Table 42 CHO 3" sheetId="47" r:id="rId44"/>
    <sheet name="Table 43 CHO 4" sheetId="48" r:id="rId45"/>
    <sheet name="Table 44 CHO 5" sheetId="49" r:id="rId46"/>
    <sheet name="Table 45 CHO 6" sheetId="50" r:id="rId47"/>
    <sheet name="Table 46 CHO 7" sheetId="51" r:id="rId48"/>
    <sheet name="Table 47 CHO 8" sheetId="52" r:id="rId49"/>
    <sheet name="Table 48 Tourism" sheetId="55" r:id="rId50"/>
    <sheet name="Table 49 CSWD 1" sheetId="44" r:id="rId51"/>
    <sheet name="Table 50 CSWDO 2" sheetId="45" r:id="rId52"/>
    <sheet name="Table 51 CSWDO 3" sheetId="46" r:id="rId53"/>
  </sheets>
  <definedNames>
    <definedName name="_Toc104276162" localSheetId="0">'Table I -CPDO GIS '!$G$2</definedName>
    <definedName name="_Toc104276163" localSheetId="1">'Table 2  CPDO GIS '!$A$1</definedName>
    <definedName name="_Toc104276164" localSheetId="2">'Table 3 CPDO GIS '!$A$1</definedName>
    <definedName name="_Toc104276165" localSheetId="3">'Table 4 CPDO GIS'!$A$1</definedName>
    <definedName name="_Toc104276166" localSheetId="4">'Table 5 CPDO GIS'!$A$1</definedName>
    <definedName name="_Toc104276167" localSheetId="5">'Table 6 CPDO GIS '!$A$1</definedName>
    <definedName name="_Toc104276168" localSheetId="6">'Table 7 CENRO 1'!$A$1</definedName>
    <definedName name="_Toc104276169" localSheetId="7">'Table 8 CENRO 2'!$A$1</definedName>
    <definedName name="_Toc104276170" localSheetId="8">'Table 9 AGRI 1'!$A$1</definedName>
    <definedName name="_Toc104276171" localSheetId="9">'Table 10 AGRI 2'!$A$1</definedName>
    <definedName name="_Toc104276172" localSheetId="10">'Table 11 CENRO 3'!$A$1</definedName>
    <definedName name="_Toc104276173" localSheetId="11">'Table 12 CENRO 4'!$A$1</definedName>
    <definedName name="_Toc104276174" localSheetId="12">'Table 13 CENRO 5'!$A$1</definedName>
    <definedName name="_Toc104276175" localSheetId="13">'Table 14 CPDO GIS 7'!$A$1</definedName>
    <definedName name="_Toc104276176" localSheetId="14">'Table 15 CPDO GIS 8'!$A$1</definedName>
    <definedName name="_Toc104276177" localSheetId="15">'Table 16 CENRO 6'!$A$1</definedName>
    <definedName name="_Toc104276179" localSheetId="17">'Table 18 CENRO 8'!$A$1</definedName>
    <definedName name="_Toc104276180" localSheetId="18">'Tbale 19 CENRO 9'!$A$1</definedName>
    <definedName name="_Toc104276181" localSheetId="19">'Table 20 CENRO 10'!$A$1</definedName>
    <definedName name="_Toc104276184" localSheetId="22">'Table 23 CDRRMO 2'!$A$1</definedName>
    <definedName name="_Toc104276185" localSheetId="23">'Table 24 CDRRMO 3'!$A$1</definedName>
    <definedName name="_Toc104276186" localSheetId="24">'Table 25 CDRRMO 4'!$A$1</definedName>
    <definedName name="_Toc119929577" localSheetId="43">'Table 42 CHO 3'!$A$53</definedName>
    <definedName name="area">'Table 2  CPDO GIS '!$C:$C</definedName>
    <definedName name="Area4">'Table 15 CPDO GIS 8'!#REF!</definedName>
    <definedName name="ExistingLU">'Table 15 CPDO GIS 8'!$B:$B</definedName>
    <definedName name="safdz">'Table 5 CPDO GIS'!$A:$A</definedName>
    <definedName name="slope">'Table 2  CPDO GIS 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38" l="1"/>
  <c r="C71" i="38"/>
  <c r="B22" i="38"/>
  <c r="C22" i="38"/>
  <c r="C5" i="37" l="1"/>
  <c r="B5" i="37"/>
  <c r="C8" i="50" l="1"/>
  <c r="B8" i="50"/>
  <c r="F46" i="42"/>
  <c r="E46" i="42"/>
  <c r="C46" i="42"/>
  <c r="B46" i="42"/>
  <c r="J23" i="34" l="1"/>
  <c r="I23" i="34"/>
  <c r="H23" i="34"/>
  <c r="G23" i="34"/>
  <c r="F23" i="34"/>
  <c r="E23" i="34"/>
  <c r="D23" i="34"/>
  <c r="C23" i="34"/>
  <c r="B39" i="15" l="1"/>
  <c r="B6" i="14" l="1"/>
  <c r="C5" i="14"/>
  <c r="C4" i="14"/>
  <c r="C3" i="14"/>
  <c r="C6" i="14" l="1"/>
  <c r="C14" i="4"/>
  <c r="B14" i="4"/>
  <c r="B9" i="2"/>
  <c r="B72" i="1" l="1"/>
  <c r="B71" i="1"/>
  <c r="B73" i="1" s="1"/>
  <c r="E68" i="1"/>
  <c r="F67" i="1"/>
  <c r="F30" i="1"/>
  <c r="F68" i="1" l="1"/>
  <c r="C27" i="52"/>
  <c r="C19" i="52"/>
  <c r="B27" i="52"/>
  <c r="B19" i="52"/>
  <c r="C13" i="51"/>
  <c r="B13" i="51"/>
  <c r="C36" i="50"/>
  <c r="B36" i="50"/>
  <c r="C22" i="50"/>
  <c r="B22" i="50"/>
  <c r="C17" i="49" l="1"/>
  <c r="B17" i="49"/>
  <c r="C8" i="49"/>
  <c r="B8" i="49"/>
  <c r="B47" i="48"/>
  <c r="C47" i="48"/>
  <c r="C37" i="48"/>
  <c r="B37" i="48"/>
  <c r="C8" i="52" l="1"/>
  <c r="B8" i="52"/>
  <c r="C26" i="48"/>
  <c r="B26" i="48"/>
  <c r="B22" i="42"/>
  <c r="C22" i="42"/>
  <c r="E22" i="42"/>
  <c r="F22" i="42"/>
  <c r="C7" i="19" l="1"/>
  <c r="H7" i="19"/>
  <c r="G7" i="19"/>
  <c r="F7" i="19"/>
  <c r="E7" i="19"/>
  <c r="C6" i="18"/>
  <c r="B6" i="53"/>
  <c r="E41" i="16"/>
  <c r="C41" i="16"/>
  <c r="L22" i="27" l="1"/>
  <c r="C22" i="27"/>
  <c r="D22" i="27"/>
  <c r="E22" i="27"/>
  <c r="F22" i="27"/>
  <c r="G22" i="27"/>
  <c r="H22" i="27"/>
  <c r="I22" i="27"/>
  <c r="J22" i="27"/>
  <c r="K22" i="27"/>
  <c r="B22" i="27"/>
  <c r="B14" i="3" l="1"/>
</calcChain>
</file>

<file path=xl/sharedStrings.xml><?xml version="1.0" encoding="utf-8"?>
<sst xmlns="http://schemas.openxmlformats.org/spreadsheetml/2006/main" count="4521" uniqueCount="1644">
  <si>
    <t>BARANGAY</t>
  </si>
  <si>
    <t>Abuyog</t>
  </si>
  <si>
    <t>Balete</t>
  </si>
  <si>
    <t>Balogo (B)</t>
  </si>
  <si>
    <t>Barayong</t>
  </si>
  <si>
    <t>Basud</t>
  </si>
  <si>
    <t>Bato</t>
  </si>
  <si>
    <t>Bibincahan</t>
  </si>
  <si>
    <t>Bitan-o/Dalipay</t>
  </si>
  <si>
    <t>Bogna</t>
  </si>
  <si>
    <t>Bon-ot</t>
  </si>
  <si>
    <t>Bucalbucalan</t>
  </si>
  <si>
    <t>Buenavista (B)</t>
  </si>
  <si>
    <t>Buhatan</t>
  </si>
  <si>
    <t>Bulabog</t>
  </si>
  <si>
    <t>Burabod</t>
  </si>
  <si>
    <t>Cabarbuhan</t>
  </si>
  <si>
    <t>Cabid-an</t>
  </si>
  <si>
    <t>Cambulaga</t>
  </si>
  <si>
    <t>Capuy</t>
  </si>
  <si>
    <t>Caricaran</t>
  </si>
  <si>
    <t>Del Rosario</t>
  </si>
  <si>
    <t>Gatbo</t>
  </si>
  <si>
    <t>Gimaloto</t>
  </si>
  <si>
    <t>Guinlajon</t>
  </si>
  <si>
    <t>Jamislagan</t>
  </si>
  <si>
    <t>Macabog</t>
  </si>
  <si>
    <t>Marinas</t>
  </si>
  <si>
    <t>Osiao</t>
  </si>
  <si>
    <t>Pamurayan</t>
  </si>
  <si>
    <t>Pangpang</t>
  </si>
  <si>
    <t>Panlayaan</t>
  </si>
  <si>
    <t>Penafrancia</t>
  </si>
  <si>
    <t>Piot</t>
  </si>
  <si>
    <t>Poblacion</t>
  </si>
  <si>
    <t>Polvorista</t>
  </si>
  <si>
    <t>Rawis</t>
  </si>
  <si>
    <t>Sugod</t>
  </si>
  <si>
    <t>Salog</t>
  </si>
  <si>
    <t>Salvacion (B)</t>
  </si>
  <si>
    <t>Sampaloc</t>
  </si>
  <si>
    <t>San Isidro (B)</t>
  </si>
  <si>
    <t>San Jose</t>
  </si>
  <si>
    <t>San Juan (B)</t>
  </si>
  <si>
    <t>San Pascual</t>
  </si>
  <si>
    <t>San Ramon</t>
  </si>
  <si>
    <t>San Roque</t>
  </si>
  <si>
    <t>San Vicente</t>
  </si>
  <si>
    <t>Sawanga</t>
  </si>
  <si>
    <t>Sirangan</t>
  </si>
  <si>
    <t>Sta. Cruz</t>
  </si>
  <si>
    <t>Sta. Lucia</t>
  </si>
  <si>
    <t>Sto. Nino</t>
  </si>
  <si>
    <t>Sto. Domingo</t>
  </si>
  <si>
    <t>Rizal</t>
  </si>
  <si>
    <t>Sulucan</t>
  </si>
  <si>
    <t>Talisay</t>
  </si>
  <si>
    <t>Ticol</t>
  </si>
  <si>
    <t>Tugos</t>
  </si>
  <si>
    <t>TOTAL</t>
  </si>
  <si>
    <t>Slope category</t>
  </si>
  <si>
    <t>Area covered (ha)</t>
  </si>
  <si>
    <t>Suitability</t>
  </si>
  <si>
    <t>0 - 3 %</t>
  </si>
  <si>
    <t>Urban use</t>
  </si>
  <si>
    <t>3 - 8 %</t>
  </si>
  <si>
    <t>8 - 18 %</t>
  </si>
  <si>
    <t>18 - 30 %</t>
  </si>
  <si>
    <t>30 - 50 %</t>
  </si>
  <si>
    <t>Forest Use</t>
  </si>
  <si>
    <t>Elevation Category (masl)</t>
  </si>
  <si>
    <t>Area (hectares)</t>
  </si>
  <si>
    <t>Percentage</t>
  </si>
  <si>
    <t>0-100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</si>
  <si>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</si>
  <si>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</si>
  <si>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</si>
  <si>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</si>
  <si>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</si>
  <si>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</si>
  <si>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</si>
  <si>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</si>
  <si>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901-1,000</t>
  </si>
  <si>
    <t>&gt;1,000</t>
  </si>
  <si>
    <t>LAND COVER</t>
  </si>
  <si>
    <t>PROVINCE</t>
  </si>
  <si>
    <t>CLOSED FOREST</t>
  </si>
  <si>
    <t>OPEN FOREST</t>
  </si>
  <si>
    <t>MANGROVE</t>
  </si>
  <si>
    <t>TOTAL FOREST</t>
  </si>
  <si>
    <t>Albay</t>
  </si>
  <si>
    <t>Camarines Norte</t>
  </si>
  <si>
    <t>Camarines Sur</t>
  </si>
  <si>
    <t>Catanduanes</t>
  </si>
  <si>
    <t>Masbate</t>
  </si>
  <si>
    <t>-</t>
  </si>
  <si>
    <t>Sorsogon</t>
  </si>
  <si>
    <t>REGION V TOTAL</t>
  </si>
  <si>
    <t>Barangay</t>
  </si>
  <si>
    <t>Soil type</t>
  </si>
  <si>
    <t>Suitability for Agriculture</t>
  </si>
  <si>
    <t>Total Area Covered (ha)</t>
  </si>
  <si>
    <t>% to Total</t>
  </si>
  <si>
    <t>Forestland (EDC)</t>
  </si>
  <si>
    <t>Clay Loam</t>
  </si>
  <si>
    <t>Suitable</t>
  </si>
  <si>
    <t>Clay</t>
  </si>
  <si>
    <t>Hydrosol</t>
  </si>
  <si>
    <t>Unsuitable</t>
  </si>
  <si>
    <t>Almendras-Cogon</t>
  </si>
  <si>
    <t>Silty clay loam</t>
  </si>
  <si>
    <t>Balogo (East)</t>
  </si>
  <si>
    <t>Silty Clay Loam</t>
  </si>
  <si>
    <t>Bitan-o Dalipay</t>
  </si>
  <si>
    <t>Buenavista</t>
  </si>
  <si>
    <t>Clay loam</t>
  </si>
  <si>
    <t>Peñafrancia</t>
  </si>
  <si>
    <t>Salvacion</t>
  </si>
  <si>
    <t>San Isidro</t>
  </si>
  <si>
    <t>San Juan Roro</t>
  </si>
  <si>
    <t>Bogña</t>
  </si>
  <si>
    <t>Maricrum</t>
  </si>
  <si>
    <t>San Juan</t>
  </si>
  <si>
    <t>Santo Domingo</t>
  </si>
  <si>
    <t>Santo Niño</t>
  </si>
  <si>
    <t>District/Barangay</t>
  </si>
  <si>
    <t>Mineral Commodity</t>
  </si>
  <si>
    <t>Grade analysis</t>
  </si>
  <si>
    <t>Bacon District</t>
  </si>
  <si>
    <t>Limestone</t>
  </si>
  <si>
    <t>Bato – Gatbo</t>
  </si>
  <si>
    <t>Marble</t>
  </si>
  <si>
    <t>25,000,000 cu.m. Geologicreserve</t>
  </si>
  <si>
    <t>3,750,000 cu.m. mineable reserve</t>
  </si>
  <si>
    <t>Dalipay &amp; Osiao</t>
  </si>
  <si>
    <t>White Clay</t>
  </si>
  <si>
    <t>New Bato</t>
  </si>
  <si>
    <t>Guano</t>
  </si>
  <si>
    <t>Phospatic Rock</t>
  </si>
  <si>
    <t>East District</t>
  </si>
  <si>
    <t>Pumice</t>
  </si>
  <si>
    <t>1,000 cu.m.</t>
  </si>
  <si>
    <t>West District</t>
  </si>
  <si>
    <t>Sulphur</t>
  </si>
  <si>
    <t>10.39 – 40.75% S</t>
  </si>
  <si>
    <t>Gravel &amp; Sand</t>
  </si>
  <si>
    <t>2,000 cu.m.</t>
  </si>
  <si>
    <t>Estimated Reserves (in MT)</t>
  </si>
  <si>
    <t>1.92% P2O5, 0.06% N, 0.1% K2O</t>
  </si>
  <si>
    <t>55% CaO, 0.42% MgO, 0.44% aI2O3, 0.39% SiO2</t>
  </si>
  <si>
    <t>1.38% P2O5, 0.06% N, 0.07% K2O</t>
  </si>
  <si>
    <t>Conservation Status</t>
  </si>
  <si>
    <t>Endangered</t>
  </si>
  <si>
    <t>SPECIES</t>
  </si>
  <si>
    <t>LOCATION</t>
  </si>
  <si>
    <t>STATUS</t>
  </si>
  <si>
    <t>THREATS</t>
  </si>
  <si>
    <t>DEGREE OF THREAT</t>
  </si>
  <si>
    <t>Sea Turtles (Chelonioidea)</t>
  </si>
  <si>
    <t>High</t>
  </si>
  <si>
    <t>Corals (Anthozoa)</t>
  </si>
  <si>
    <t>Bacon area</t>
  </si>
  <si>
    <t>Poor to good – live corals</t>
  </si>
  <si>
    <t>Seagrasses</t>
  </si>
  <si>
    <t>Ten (10) mangrove species were identified alongside with another (3) associated species</t>
  </si>
  <si>
    <t>Moderate  to High</t>
  </si>
  <si>
    <t>Sorsogon/ Bacon area</t>
  </si>
  <si>
    <t>Sorsogon/ Bacon Area</t>
  </si>
  <si>
    <t xml:space="preserve">Fish corrals, fishing nets –through accidental and intentional catching </t>
  </si>
  <si>
    <t>Disturbed spawning grounds</t>
  </si>
  <si>
    <t>In Bacon nine(9) species dominated by Syringodium Isoetifolium</t>
  </si>
  <si>
    <t>Mangroves (Rhizophoraceae)</t>
  </si>
  <si>
    <t>Fish Species such as: Sapsap, Tabudyos, Bolinao, Osoos, Kabalyas, Tambagoy, Mangagat, Palad, Sunog, Alimusan, Salay-salay, Alatan, Dampano, Bicoda, Baraka,Balanak, Kanasi, Lapis, Tabangongo, Manuping,Balo, Buroy,Tuko, Mulanbulan,Panangitan, Manisa, Species of blue crabs(Portunus pelagicus), Sting rays or Pagi, Squids (Teuthida) and Sea Shells ( such as Carpet Shells (Veneridae) or Baduy and Pen shells (Pinnidae) or Baluko,</t>
  </si>
  <si>
    <t>Highly threatened 
Marine Protected Areas (MPAs) are established for protection and conservation</t>
  </si>
  <si>
    <t>Anthropogenic and natural causes-</t>
  </si>
  <si>
    <t>Cyanide/ dynamite fishing</t>
  </si>
  <si>
    <t>Siltation</t>
  </si>
  <si>
    <t>Fishing activity in shallow water (Seagrass area)</t>
  </si>
  <si>
    <t>Siltation and erosion</t>
  </si>
  <si>
    <t>Illegal fishpond in some coastal barangays</t>
  </si>
  <si>
    <t>Illegal cutting for domestic usage</t>
  </si>
  <si>
    <t>Illegal fishing method (Active gear, Fine mesh net, Dynamite fishing)</t>
  </si>
  <si>
    <t>Siltation / sedimentation</t>
  </si>
  <si>
    <t>Fishpond development on mangrove areas</t>
  </si>
  <si>
    <t>Flooding</t>
  </si>
  <si>
    <t>Shoreline erosion</t>
  </si>
  <si>
    <t>Over excessive fishing</t>
  </si>
  <si>
    <t>Protected Area</t>
  </si>
  <si>
    <t>Legal Basis for establishing the non-NIPAS area</t>
  </si>
  <si>
    <t>Date Proclaimed</t>
  </si>
  <si>
    <t>Agency Responsible for Maintenance</t>
  </si>
  <si>
    <t>Marine Reserve at the portion of</t>
  </si>
  <si>
    <t>City ordinance no. 01 Series of</t>
  </si>
  <si>
    <t>2009 "Marine Protected Ordinance"</t>
  </si>
  <si>
    <t>April 14, 2008</t>
  </si>
  <si>
    <t>Marine Protected</t>
  </si>
  <si>
    <t>Management Council (MPMC)</t>
  </si>
  <si>
    <t>Fish Sanctuary of Sorsogon City</t>
  </si>
  <si>
    <t>City Ordinance No. 14 Series of 2005 "Fish Sanctuary Ordinance"</t>
  </si>
  <si>
    <t>December 5, 2005</t>
  </si>
  <si>
    <t>LGU Sorsogon City</t>
  </si>
  <si>
    <t>Municipal waters of Bacon, Sorsogon</t>
  </si>
  <si>
    <t>Api-api</t>
  </si>
  <si>
    <t>Bakauan babae</t>
  </si>
  <si>
    <t>Bakauan bato</t>
  </si>
  <si>
    <t>Bungalon</t>
  </si>
  <si>
    <t>Buta-buta</t>
  </si>
  <si>
    <t>Nipa</t>
  </si>
  <si>
    <t>Pagatpat</t>
  </si>
  <si>
    <t>Piapi</t>
  </si>
  <si>
    <t>Saging-saging</t>
  </si>
  <si>
    <t>Tabigi</t>
  </si>
  <si>
    <t>Tangal</t>
  </si>
  <si>
    <t>Name of River</t>
  </si>
  <si>
    <t>Location</t>
  </si>
  <si>
    <t>Capuy-Ticol River</t>
  </si>
  <si>
    <t>Anahao River</t>
  </si>
  <si>
    <t>Luluwasan River</t>
  </si>
  <si>
    <t>Rangas River</t>
  </si>
  <si>
    <t>Pulog River</t>
  </si>
  <si>
    <t>Hotoc River</t>
  </si>
  <si>
    <t>Sugod River</t>
  </si>
  <si>
    <t>Osiao River</t>
  </si>
  <si>
    <t>Name of Spring</t>
  </si>
  <si>
    <t>Palhi Spring</t>
  </si>
  <si>
    <t>San Rafael Spring</t>
  </si>
  <si>
    <t>Land Use</t>
  </si>
  <si>
    <t>Total</t>
  </si>
  <si>
    <t>Mangrove</t>
  </si>
  <si>
    <t>Fishpond</t>
  </si>
  <si>
    <t>Cemetery</t>
  </si>
  <si>
    <t>Commercial</t>
  </si>
  <si>
    <t>Parks and Recreation</t>
  </si>
  <si>
    <t>Residential</t>
  </si>
  <si>
    <t>Socialized Housing</t>
  </si>
  <si>
    <t>District</t>
  </si>
  <si>
    <t>Functional</t>
  </si>
  <si>
    <t>Not Functional</t>
  </si>
  <si>
    <t>EAST</t>
  </si>
  <si>
    <t>Balogo</t>
  </si>
  <si>
    <t>WEST</t>
  </si>
  <si>
    <t>BACON</t>
  </si>
  <si>
    <t>Bonga</t>
  </si>
  <si>
    <t>Barangays</t>
  </si>
  <si>
    <t>East</t>
  </si>
  <si>
    <t>West</t>
  </si>
  <si>
    <t>Bacon</t>
  </si>
  <si>
    <t>Source</t>
  </si>
  <si>
    <t>Source: Sorsogon City Ten (10) Year Solid Waste Management Plan (2018-2027); and, Records from the City Environment and Natural Resources Office</t>
  </si>
  <si>
    <t>Remarks</t>
  </si>
  <si>
    <t>Howo Green (Medium)</t>
  </si>
  <si>
    <t>Howo Green (Big)</t>
  </si>
  <si>
    <t>R-305 (Hino White)</t>
  </si>
  <si>
    <t>Foton White</t>
  </si>
  <si>
    <t>SAA-2289 (Foton White)</t>
  </si>
  <si>
    <t>NBT-4924 (Howo White)</t>
  </si>
  <si>
    <t>VISTA AND PARKS</t>
  </si>
  <si>
    <t>Baywalk Park / Rompeolas</t>
  </si>
  <si>
    <t>Pepita Park</t>
  </si>
  <si>
    <t>Bucalbucalan, West District</t>
  </si>
  <si>
    <t>Capitol Park</t>
  </si>
  <si>
    <t>Burabod, East District</t>
  </si>
  <si>
    <t>Sorsogon City Hall Park</t>
  </si>
  <si>
    <t>Cabid-an, East District</t>
  </si>
  <si>
    <t>Hazard Information</t>
  </si>
  <si>
    <t>Format</t>
  </si>
  <si>
    <t>Philippine Fault Zone Maps</t>
  </si>
  <si>
    <t xml:space="preserve"> http://www.phivolcs.dost.gov.ph </t>
  </si>
  <si>
    <t>Downloadable PDF/JPEG</t>
  </si>
  <si>
    <t>Downloadable PDF</t>
  </si>
  <si>
    <t>Active Faults and Trenches 
• Philippines Map
• Regional Maps</t>
  </si>
  <si>
    <t>Liquefaction Susceptibility Map
• Philippines Map
• Metro Manila Map</t>
  </si>
  <si>
    <t>Earthquake-Induced Landslide Susceptibility Map
• Philippines Map
• Regional Maps</t>
  </si>
  <si>
    <t>Tsunami-Prone Areas
• Philippines Map
• Regional Maps</t>
  </si>
  <si>
    <t xml:space="preserve">Mun./ City </t>
  </si>
  <si>
    <t>Hydrometeorological Hazard</t>
  </si>
  <si>
    <t>Geological Hazard</t>
  </si>
  <si>
    <t xml:space="preserve">Others </t>
  </si>
  <si>
    <t>Rain induced landslide</t>
  </si>
  <si>
    <t>Storm surge</t>
  </si>
  <si>
    <t>Ground Shaking</t>
  </si>
  <si>
    <t>Earthquake induced landslide</t>
  </si>
  <si>
    <t>Liquefaction/ sink-hole</t>
  </si>
  <si>
    <t>Tsunami</t>
  </si>
  <si>
    <t>Volcanic Hazard</t>
  </si>
  <si>
    <t>Red Tide</t>
  </si>
  <si>
    <t xml:space="preserve">Barcelona </t>
  </si>
  <si>
    <t>√</t>
  </si>
  <si>
    <t xml:space="preserve">Bulan </t>
  </si>
  <si>
    <t xml:space="preserve">Bulusan </t>
  </si>
  <si>
    <t xml:space="preserve">Casiguran </t>
  </si>
  <si>
    <t xml:space="preserve">Castilla </t>
  </si>
  <si>
    <t>Donsol</t>
  </si>
  <si>
    <t xml:space="preserve">Gubat </t>
  </si>
  <si>
    <t xml:space="preserve">Irosin </t>
  </si>
  <si>
    <t>Juban</t>
  </si>
  <si>
    <t xml:space="preserve">Magallanes </t>
  </si>
  <si>
    <t>Matnog</t>
  </si>
  <si>
    <t>Pilar</t>
  </si>
  <si>
    <t>Prieto Diaz</t>
  </si>
  <si>
    <t xml:space="preserve">Sta. Magdalena </t>
  </si>
  <si>
    <t xml:space="preserve">Sorsogon City </t>
  </si>
  <si>
    <t>High Susceptibility</t>
  </si>
  <si>
    <t>Moderate Susceptibility</t>
  </si>
  <si>
    <t>Low Susceptibility</t>
  </si>
  <si>
    <t>No. of Persons</t>
  </si>
  <si>
    <t>No. of HH</t>
  </si>
  <si>
    <t>Male</t>
  </si>
  <si>
    <t>Female</t>
  </si>
  <si>
    <t>Almendras Cogon</t>
  </si>
  <si>
    <t xml:space="preserve"> </t>
  </si>
  <si>
    <t>Balogo - Bacon</t>
  </si>
  <si>
    <t>Balogo - East</t>
  </si>
  <si>
    <t>Bitan-o</t>
  </si>
  <si>
    <t>Buenavista - Bacon</t>
  </si>
  <si>
    <t>Buenavista - West</t>
  </si>
  <si>
    <t>del Rosario</t>
  </si>
  <si>
    <t>Salvacion - Bacon</t>
  </si>
  <si>
    <t>Salvacion - West</t>
  </si>
  <si>
    <t>San Isidro - Bacon</t>
  </si>
  <si>
    <t>San Isidro - West</t>
  </si>
  <si>
    <t>San Juan - Bacon</t>
  </si>
  <si>
    <t>San Juan -roro</t>
  </si>
  <si>
    <t xml:space="preserve">Abuyog </t>
  </si>
  <si>
    <t xml:space="preserve">Balete </t>
  </si>
  <si>
    <t xml:space="preserve">Balogo - Bacon </t>
  </si>
  <si>
    <t xml:space="preserve">Balogo - East </t>
  </si>
  <si>
    <t xml:space="preserve">Barayong </t>
  </si>
  <si>
    <t xml:space="preserve">Bato </t>
  </si>
  <si>
    <t xml:space="preserve">Bitan-o </t>
  </si>
  <si>
    <t xml:space="preserve">Bon-ot </t>
  </si>
  <si>
    <t xml:space="preserve">Bucalbucalan </t>
  </si>
  <si>
    <t xml:space="preserve">Buenavista - Bacon </t>
  </si>
  <si>
    <t xml:space="preserve">Buhatan </t>
  </si>
  <si>
    <t xml:space="preserve">Cabarbuhan </t>
  </si>
  <si>
    <t xml:space="preserve">Cambulaga </t>
  </si>
  <si>
    <t xml:space="preserve">Caricaran </t>
  </si>
  <si>
    <t xml:space="preserve">Gatbo </t>
  </si>
  <si>
    <t xml:space="preserve">Jamislagan </t>
  </si>
  <si>
    <t xml:space="preserve">Marinas </t>
  </si>
  <si>
    <t xml:space="preserve">Pamurayan </t>
  </si>
  <si>
    <t xml:space="preserve">Pangpang </t>
  </si>
  <si>
    <t xml:space="preserve">Panlayaan </t>
  </si>
  <si>
    <t xml:space="preserve">Penafrancia </t>
  </si>
  <si>
    <t xml:space="preserve">Poblacion </t>
  </si>
  <si>
    <t xml:space="preserve">Salvacion - Bacon </t>
  </si>
  <si>
    <t xml:space="preserve">Salvacion - West </t>
  </si>
  <si>
    <t xml:space="preserve">San Isidro - Bacon </t>
  </si>
  <si>
    <t xml:space="preserve">San Isidro - West </t>
  </si>
  <si>
    <t xml:space="preserve">San Jose </t>
  </si>
  <si>
    <t xml:space="preserve">San Juan - Bacon </t>
  </si>
  <si>
    <t xml:space="preserve">San Ramon </t>
  </si>
  <si>
    <t xml:space="preserve">San Roque </t>
  </si>
  <si>
    <t xml:space="preserve">San Vicente </t>
  </si>
  <si>
    <t xml:space="preserve">Sto. Domingo </t>
  </si>
  <si>
    <t xml:space="preserve">Sto. Nino </t>
  </si>
  <si>
    <t>Storm Surge</t>
  </si>
  <si>
    <t>EVENT DESCRIPTION</t>
  </si>
  <si>
    <t>IMPACTS</t>
  </si>
  <si>
    <t>City/  Municipality</t>
  </si>
  <si>
    <t>HIGH SUSCEPTIBILITY AFFECTED AREAS</t>
  </si>
  <si>
    <t>Hydro-met Hazards</t>
  </si>
  <si>
    <t>Rain-Induced Landslide</t>
  </si>
  <si>
    <t>Area Affected</t>
  </si>
  <si>
    <t>%</t>
  </si>
  <si>
    <t>1. Barcelona</t>
  </si>
  <si>
    <t>2. Bulan</t>
  </si>
  <si>
    <t>3. Bulusan</t>
  </si>
  <si>
    <t>4. Casiguran</t>
  </si>
  <si>
    <t>5. Castilla</t>
  </si>
  <si>
    <t>6. Donsol</t>
  </si>
  <si>
    <t>7. Gubat</t>
  </si>
  <si>
    <t>8. Irosin</t>
  </si>
  <si>
    <t>Landlocked</t>
  </si>
  <si>
    <t>9. Juban</t>
  </si>
  <si>
    <t>10. Magallanes</t>
  </si>
  <si>
    <t>11. Matnog</t>
  </si>
  <si>
    <t>12. Pilar</t>
  </si>
  <si>
    <t>13. Prieto Diaz</t>
  </si>
  <si>
    <t>14. Sta. Magdalena</t>
  </si>
  <si>
    <t>Land Area (sq. km.)</t>
  </si>
  <si>
    <t>15. SorsogonCity</t>
  </si>
  <si>
    <t>Source: NAMRIA, MGB, PLUC TWG, 2014</t>
  </si>
  <si>
    <t>Groundshaking</t>
  </si>
  <si>
    <t>Liquefaction</t>
  </si>
  <si>
    <t>Earthquake Induced Landslide</t>
  </si>
  <si>
    <t>15. Sorsogon City</t>
  </si>
  <si>
    <t>Climate Change Variable</t>
  </si>
  <si>
    <t>Sector</t>
  </si>
  <si>
    <t>Observation/Technical Findings/ Issues and Concerns</t>
  </si>
  <si>
    <t>Implications/Effects</t>
  </si>
  <si>
    <t>Policy Options/Intervention/Possible Solutions</t>
  </si>
  <si>
    <t xml:space="preserve">Increase / longer Dry Season </t>
  </si>
  <si>
    <t xml:space="preserve">Environment </t>
  </si>
  <si>
    <t xml:space="preserve">Extreme hotness of temperature </t>
  </si>
  <si>
    <t xml:space="preserve">Increased demand for natural ventilation of residential houses </t>
  </si>
  <si>
    <t xml:space="preserve">Promote greening of residential surroundings (Urban Greening) </t>
  </si>
  <si>
    <t xml:space="preserve">Drying/dying of urban and open space carbon sinks </t>
  </si>
  <si>
    <t xml:space="preserve">Conduct landscaping/ greening of public parking areas/ spaces </t>
  </si>
  <si>
    <t xml:space="preserve">Institutional </t>
  </si>
  <si>
    <t xml:space="preserve">Decreased engine efficiency due to high atmospheric temperature (over-heating of engines) </t>
  </si>
  <si>
    <t xml:space="preserve">Increase in the use of electricity </t>
  </si>
  <si>
    <t xml:space="preserve">Enact and implement an ordinance encouraging families/ households to install solar-powered lighting system for economy and reduction on reliance to fossil generated electric power </t>
  </si>
  <si>
    <t xml:space="preserve">Longer period/ Intense Rain Fall </t>
  </si>
  <si>
    <t xml:space="preserve">Infrastructure </t>
  </si>
  <si>
    <t xml:space="preserve">Excessive rainfall during rainy season, higher storm surges and more intense tropical cyclones </t>
  </si>
  <si>
    <t xml:space="preserve">Flooding f floodplains and coastal inundation affecting communities, structures, livelihood and basic services </t>
  </si>
  <si>
    <t xml:space="preserve">Modify/ retrofit in floodplains and coastal barangays local critical infrastructures to withstand floods and coastal inundation </t>
  </si>
  <si>
    <t xml:space="preserve">More frequent and severe flooding </t>
  </si>
  <si>
    <t xml:space="preserve">Formulate Contingency Planning for severe and frequent flooding </t>
  </si>
  <si>
    <t xml:space="preserve">Landslide/ ground subsidence/ mud flow </t>
  </si>
  <si>
    <t xml:space="preserve">Conduct dredging of natural waterways and construction of additional drainage canals </t>
  </si>
  <si>
    <t xml:space="preserve">Social  </t>
  </si>
  <si>
    <t xml:space="preserve">Damage to lives and properties </t>
  </si>
  <si>
    <t xml:space="preserve">Increase in the number of robbery and theft incidence </t>
  </si>
  <si>
    <t xml:space="preserve">Deployment of sufficient number of PNP personnel at affected areas to maintain peace and order </t>
  </si>
  <si>
    <t xml:space="preserve">Human settlements located in geologically hazardous are most likely to be affected by heavier and more intense rains </t>
  </si>
  <si>
    <t xml:space="preserve">Pass and implement an ordinance prohibiting settlements in all areas identified by MGB – DENR as geologically hazardous based from latest geo-hazard maps </t>
  </si>
  <si>
    <t xml:space="preserve">Decreased Seasonal Rainfall </t>
  </si>
  <si>
    <t xml:space="preserve">Economy </t>
  </si>
  <si>
    <t xml:space="preserve">Prolonged drought/ dry spell (El Niño) </t>
  </si>
  <si>
    <t xml:space="preserve">Threat to food security </t>
  </si>
  <si>
    <t xml:space="preserve">Threat to traditional varieties </t>
  </si>
  <si>
    <t xml:space="preserve">Scarcity of water for household and agricultural purposes </t>
  </si>
  <si>
    <t xml:space="preserve">Social </t>
  </si>
  <si>
    <t>Heatwaves to impact vulnerable population</t>
  </si>
  <si>
    <t xml:space="preserve">Food price increase </t>
  </si>
  <si>
    <t xml:space="preserve">For highly vulnerable farmers and fisherfolks, provide off-farm employment or other livelihood activities where possible </t>
  </si>
  <si>
    <t xml:space="preserve">Sea level rise </t>
  </si>
  <si>
    <t xml:space="preserve">Coastline/ sea shore pollution </t>
  </si>
  <si>
    <t xml:space="preserve">Accumulation of all kinds of garbage’s and waste materials along coastlines/ clogging of canals </t>
  </si>
  <si>
    <t xml:space="preserve">Implement Solid Waste Management Program emphasizing monthly coastal clean-up activity </t>
  </si>
  <si>
    <t xml:space="preserve">Intrusion of salt water to agricultural zone </t>
  </si>
  <si>
    <t xml:space="preserve">Threat to the survival of traditional rice/ corn varieties </t>
  </si>
  <si>
    <t xml:space="preserve">Promotion of SALT resistant varieties </t>
  </si>
  <si>
    <t xml:space="preserve">Intrusion of salt water to fresh water source  </t>
  </si>
  <si>
    <t xml:space="preserve">Contamination of fresh water for drinking </t>
  </si>
  <si>
    <t xml:space="preserve">Evacuation of affected families  </t>
  </si>
  <si>
    <t xml:space="preserve">Greater demand for evacuation services during typhoon occurrence </t>
  </si>
  <si>
    <t xml:space="preserve">Submergence of barangays in sea water </t>
  </si>
  <si>
    <t xml:space="preserve">High exposure of all elements at risk </t>
  </si>
  <si>
    <t xml:space="preserve">• Enact and implement ordinance encouraging the use of coolant additive for gasoline and diesel engines or increasing the engines radiator’s water capacity to improve the cooling system
• Promotion of electronic vehicles (E-bike and E-jeepney) </t>
  </si>
  <si>
    <t>• Installation of tsunami sensor at the Bacon area 
• Ensure that Barangay Emergency Response Teams are able to respond timely and effectively and regular simulation exercise/drills</t>
  </si>
  <si>
    <t>• To ensure food sufficiency, start planting Adlai Seed (COIX seed), a grain bearing tropical drought resistant plant that can be a substitute to rice and corn and other indigenous crops (namo, uraro, galiang, ube, burot, baribaran, rimas)
• Enroll farmers to participate in the Climate Resiliency Field School (CRFs)</t>
  </si>
  <si>
    <t xml:space="preserve">• Start planting less water/ drought, dry seeded varieties such as PSB Rc16, PSB Rc24, PSB Rc70, UPL Ri7 &amp; UPL R15
• Encourage planting of a drought resistant fruit like dragon fruit 
• Promote water holding capacity of the soil
• Promote organic farming to reduce GHG emission  </t>
  </si>
  <si>
    <t xml:space="preserve">• Develop coastal community solar powered water purifier station 
• Identify and develop other source of water away from coastal areas 
• Implement joint coastal resource management ordinance requiring formulation of an Integrated Coastal Resource Management Program
</t>
  </si>
  <si>
    <t>• Relocation of informal settlers from hot spot barangays 
• Development of Coastal Evacuaiton Plan</t>
  </si>
  <si>
    <t xml:space="preserve">• Floor elevation of residential houses and public buildings in coastal barangays must be above the projected sea level increase of 40cm between 2020 – 2036 according to IPCC – AR5
• Construction of sea wall 
• Retrofitting of infrastructures 
</t>
  </si>
  <si>
    <t>• Implementation of special social services under RA 9994 to PWDs under RA 1995 including children/ special children and women</t>
  </si>
  <si>
    <t xml:space="preserve">• Develop and implement Water Conservation Plan 
• Encourage farmers to shift to the production of HVCs requiring shorter production cycle in barangays where prolonged dry spell is regularly observed 
• Bio sand filter installation </t>
  </si>
  <si>
    <t>Municipality</t>
  </si>
  <si>
    <t>Description</t>
  </si>
  <si>
    <t>Barcelona</t>
  </si>
  <si>
    <t>Moderate</t>
  </si>
  <si>
    <t>Bulan</t>
  </si>
  <si>
    <t>Bulusan</t>
  </si>
  <si>
    <t>Casiguran</t>
  </si>
  <si>
    <t>Castilla</t>
  </si>
  <si>
    <t>Gubat</t>
  </si>
  <si>
    <t>Irosin</t>
  </si>
  <si>
    <t>Magallanes</t>
  </si>
  <si>
    <t>Sta. Magdalena</t>
  </si>
  <si>
    <t>Sorsogon City</t>
  </si>
  <si>
    <t>Vulnerability Index</t>
  </si>
  <si>
    <t>Exposure Index
(35%)</t>
  </si>
  <si>
    <t>Adaptive
Capacity Index
(30% )</t>
  </si>
  <si>
    <t>Sensitivity
Index (35%)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</si>
  <si>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</si>
  <si>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</si>
  <si>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</si>
  <si>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</si>
  <si>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</si>
  <si>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</si>
  <si>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</si>
  <si>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</si>
  <si>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</si>
  <si>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</si>
  <si>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</si>
  <si>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</si>
  <si>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</si>
  <si>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Record high °C (°F)</t>
  </si>
  <si>
    <t>35 (95)</t>
  </si>
  <si>
    <t>40 (104)</t>
  </si>
  <si>
    <t>39 (102)</t>
  </si>
  <si>
    <t>Average high °C (°F)</t>
  </si>
  <si>
    <t>31 (88)</t>
  </si>
  <si>
    <t>32 (90)</t>
  </si>
  <si>
    <t>34 (93)</t>
  </si>
  <si>
    <t>33 (91)</t>
  </si>
  <si>
    <t>Average low °C (°F)</t>
  </si>
  <si>
    <t>23 (73)</t>
  </si>
  <si>
    <t>24 (75)</t>
  </si>
  <si>
    <t>25 (77)</t>
  </si>
  <si>
    <t>26 (79)</t>
  </si>
  <si>
    <t>Record low °C (°F)</t>
  </si>
  <si>
    <t>15 (59)</t>
  </si>
  <si>
    <t>5 (41)</t>
  </si>
  <si>
    <t>19 (66)</t>
  </si>
  <si>
    <t>14 (57)</t>
  </si>
  <si>
    <t>17 (63)</t>
  </si>
  <si>
    <t>18 (64)</t>
  </si>
  <si>
    <t>16 (61)</t>
  </si>
  <si>
    <t>20 (68)</t>
  </si>
  <si>
    <t>293 (11.54)</t>
  </si>
  <si>
    <t>227 (8.94)</t>
  </si>
  <si>
    <t>209 (8.23)</t>
  </si>
  <si>
    <t>166 (6.54)</t>
  </si>
  <si>
    <t>189 (7.44)</t>
  </si>
  <si>
    <t>203 (7.99)</t>
  </si>
  <si>
    <t>231 (9.09)</t>
  </si>
  <si>
    <t>196 (7.72)</t>
  </si>
  <si>
    <t>271 (10.67)</t>
  </si>
  <si>
    <t>295 (11.61)</t>
  </si>
  <si>
    <t>387 (15.24)</t>
  </si>
  <si>
    <t>539 (21.22)</t>
  </si>
  <si>
    <t>Average rainy days</t>
  </si>
  <si>
    <t>Source #1:  http://www.myweather2.com/City-Town/Philippines/Sorsogon/climate-profile.aspx</t>
  </si>
  <si>
    <t>Source #2:  http://www.worldweatheronline.com/Sorsogon-weather-averages/Sorsogon/PH.aspx</t>
  </si>
  <si>
    <t>Average  precipitation mm (inches)</t>
  </si>
  <si>
    <t>Age Group</t>
  </si>
  <si>
    <t>Young (0-14)</t>
  </si>
  <si>
    <t>Table 30. Sorsogon City Population Growth Rate, Year 2007- 2010 and Projected Population, Year 2011-2015</t>
  </si>
  <si>
    <t>Year</t>
  </si>
  <si>
    <t>Urban Barangay</t>
  </si>
  <si>
    <t>Rural Barangay</t>
  </si>
  <si>
    <t>Population</t>
  </si>
  <si>
    <t>Y0*</t>
  </si>
  <si>
    <t>Participation Rate</t>
  </si>
  <si>
    <t xml:space="preserve">Almendras-Cogon </t>
  </si>
  <si>
    <t xml:space="preserve">Burabod </t>
  </si>
  <si>
    <t>Cabid-An</t>
  </si>
  <si>
    <t xml:space="preserve">Piot </t>
  </si>
  <si>
    <t xml:space="preserve">Salog </t>
  </si>
  <si>
    <t xml:space="preserve">Sampaloc </t>
  </si>
  <si>
    <t>San Juan (Roro)</t>
  </si>
  <si>
    <t xml:space="preserve">Sirangan </t>
  </si>
  <si>
    <t xml:space="preserve">Sulucan </t>
  </si>
  <si>
    <t xml:space="preserve">Talisay </t>
  </si>
  <si>
    <t>Bon-Ot</t>
  </si>
  <si>
    <t>Buenavista B</t>
  </si>
  <si>
    <t>Salvacion B</t>
  </si>
  <si>
    <t>San Isidro B</t>
  </si>
  <si>
    <t>Santa Cruz</t>
  </si>
  <si>
    <t>Santa Lucia</t>
  </si>
  <si>
    <t>Land Area (Hec.)</t>
  </si>
  <si>
    <t>A. Urban Barangay</t>
  </si>
  <si>
    <t>Almendras-Cogon (Pob.)</t>
  </si>
  <si>
    <t>Bitan-o/Dalipay (Pob.)</t>
  </si>
  <si>
    <t>Burabod (Pob.)</t>
  </si>
  <si>
    <t>Piot (Pob.)</t>
  </si>
  <si>
    <t>Polvorista (Pob.)</t>
  </si>
  <si>
    <t>Salog (Pob.)</t>
  </si>
  <si>
    <t>Sampaloc (Pob.)</t>
  </si>
  <si>
    <t>Sirangan (Pob.)</t>
  </si>
  <si>
    <t>Sulucan (Pob.)</t>
  </si>
  <si>
    <t>Talisay (Pob.)</t>
  </si>
  <si>
    <t>B.   Rural Barangays</t>
  </si>
  <si>
    <t>Maricrum/San Jose</t>
  </si>
  <si>
    <t>2007 Population</t>
  </si>
  <si>
    <t>2007 Population Density</t>
  </si>
  <si>
    <t>2007 No.of Household</t>
  </si>
  <si>
    <t>2008 Population</t>
  </si>
  <si>
    <t>2008 Population Density</t>
  </si>
  <si>
    <t>2008 No.of Household</t>
  </si>
  <si>
    <t>2009 Population</t>
  </si>
  <si>
    <t>2009 Population Density</t>
  </si>
  <si>
    <t>2009 No.of Household</t>
  </si>
  <si>
    <t>Polborista (Pob.)</t>
  </si>
  <si>
    <t>2010 Population</t>
  </si>
  <si>
    <t>2010 Population Density</t>
  </si>
  <si>
    <t>2010 No.of Household</t>
  </si>
  <si>
    <t>2011 Population</t>
  </si>
  <si>
    <t>2011 Population Density</t>
  </si>
  <si>
    <t>2011 No.of Household</t>
  </si>
  <si>
    <t>2012 Population</t>
  </si>
  <si>
    <t>2012 Population Density</t>
  </si>
  <si>
    <t>2012 No.of Household</t>
  </si>
  <si>
    <t>2013 Population</t>
  </si>
  <si>
    <t>2013 Population Density</t>
  </si>
  <si>
    <t>2013 No.of Household</t>
  </si>
  <si>
    <t>2014 Population</t>
  </si>
  <si>
    <t>2014 Population Density</t>
  </si>
  <si>
    <t>2014 No.of Household</t>
  </si>
  <si>
    <t>2015 Population</t>
  </si>
  <si>
    <t>2015 Population Density</t>
  </si>
  <si>
    <t>2015 No.of Household</t>
  </si>
  <si>
    <t>B.  Rural Barangays</t>
  </si>
  <si>
    <t>2016 Population</t>
  </si>
  <si>
    <t>2016 Population Density</t>
  </si>
  <si>
    <t>2016 No.of Household</t>
  </si>
  <si>
    <t>2017 Population</t>
  </si>
  <si>
    <t>2017 Population Density</t>
  </si>
  <si>
    <t>2017 No.of Household</t>
  </si>
  <si>
    <t>2018 No.of Household</t>
  </si>
  <si>
    <t xml:space="preserve">2018 Population </t>
  </si>
  <si>
    <t>2018 Population Density</t>
  </si>
  <si>
    <t>2019 Population</t>
  </si>
  <si>
    <t>2019 Population Density</t>
  </si>
  <si>
    <t xml:space="preserve">2019 No.of Household </t>
  </si>
  <si>
    <t>2020 Population</t>
  </si>
  <si>
    <t>2020 Population Density</t>
  </si>
  <si>
    <t>2020 No.of Household</t>
  </si>
  <si>
    <t>2021 Population</t>
  </si>
  <si>
    <t>2021 Population Density</t>
  </si>
  <si>
    <t>2021 No.of Household</t>
  </si>
  <si>
    <t>2024 population</t>
  </si>
  <si>
    <t>2022 Population</t>
  </si>
  <si>
    <t>2022 Populaition Density</t>
  </si>
  <si>
    <t>2022 No.of Household</t>
  </si>
  <si>
    <t>2023 Population</t>
  </si>
  <si>
    <t>2023 Population Density</t>
  </si>
  <si>
    <t>2023 No.of Household</t>
  </si>
  <si>
    <t>2024 No.of Household</t>
  </si>
  <si>
    <t>2025 Population</t>
  </si>
  <si>
    <t>2025 Population Density</t>
  </si>
  <si>
    <t>2025 No.of Household</t>
  </si>
  <si>
    <t>BARANGAYS</t>
  </si>
  <si>
    <t>POPULATION (2010)</t>
  </si>
  <si>
    <t>NUMBER OF HOUSEHOLDS</t>
  </si>
  <si>
    <t>AVERAGE HOUSEHOLD SIZE</t>
  </si>
  <si>
    <t>Urban Barangays</t>
  </si>
  <si>
    <t>Rural Barangays</t>
  </si>
  <si>
    <t>Urban</t>
  </si>
  <si>
    <t>Rural</t>
  </si>
  <si>
    <t>Years</t>
  </si>
  <si>
    <t>Population Growth Rate in Rural Barangays</t>
  </si>
  <si>
    <t>1990 - 1995</t>
  </si>
  <si>
    <t>1995 - 2000</t>
  </si>
  <si>
    <t>2000 - 2007</t>
  </si>
  <si>
    <t>2007 - 2010</t>
  </si>
  <si>
    <t>Population Growth Rate in Urban Barangays</t>
  </si>
  <si>
    <t>Tempo of Urbanization</t>
  </si>
  <si>
    <t>Barangay Population</t>
  </si>
  <si>
    <t>Urbanization Level</t>
  </si>
  <si>
    <t>Under 1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</si>
  <si>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</si>
  <si>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</si>
  <si>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</si>
  <si>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</si>
  <si>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</si>
  <si>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</si>
  <si>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</si>
  <si>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</si>
  <si>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</si>
  <si>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</si>
  <si>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</si>
  <si>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</si>
  <si>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and over</t>
  </si>
  <si>
    <t>1-4</t>
  </si>
  <si>
    <t>5-9</t>
  </si>
  <si>
    <t>10-14</t>
  </si>
  <si>
    <t>Nurses</t>
  </si>
  <si>
    <t>Barangay Health Workers</t>
  </si>
  <si>
    <t>Drivers</t>
  </si>
  <si>
    <t>Cause</t>
  </si>
  <si>
    <t>No.</t>
  </si>
  <si>
    <t>Facility</t>
  </si>
  <si>
    <t>Staff</t>
  </si>
  <si>
    <t>Ownership</t>
  </si>
  <si>
    <t>Daycare Center</t>
  </si>
  <si>
    <t>ECCD</t>
  </si>
  <si>
    <t>3.1-4.11 yrs old</t>
  </si>
  <si>
    <t>Contractual</t>
  </si>
  <si>
    <t>LGU-Brgy.</t>
  </si>
  <si>
    <t>Ideal</t>
  </si>
  <si>
    <t>Calawan</t>
  </si>
  <si>
    <t>2-4.11 yrs old</t>
  </si>
  <si>
    <t>Canarum</t>
  </si>
  <si>
    <t>3-4.11 yrs old</t>
  </si>
  <si>
    <t>Squat</t>
  </si>
  <si>
    <t>Not Ideal</t>
  </si>
  <si>
    <t>Sta. Teresita</t>
  </si>
  <si>
    <t>2-4 yrs old</t>
  </si>
  <si>
    <t>Danao</t>
  </si>
  <si>
    <t>Osiao I</t>
  </si>
  <si>
    <t>Osiao II</t>
  </si>
  <si>
    <t>Tiris</t>
  </si>
  <si>
    <t>Poblacion I</t>
  </si>
  <si>
    <t>Poblacion II</t>
  </si>
  <si>
    <t>Banao</t>
  </si>
  <si>
    <t>San Isidro I</t>
  </si>
  <si>
    <t>San Isidro II</t>
  </si>
  <si>
    <t>San Jose I</t>
  </si>
  <si>
    <t>San Jose II</t>
  </si>
  <si>
    <t>San Juan I</t>
  </si>
  <si>
    <t>San Juan II</t>
  </si>
  <si>
    <t>Bancal</t>
  </si>
  <si>
    <t>Gabao</t>
  </si>
  <si>
    <t>Sto. Niño</t>
  </si>
  <si>
    <t>Gayong</t>
  </si>
  <si>
    <t>East and West District</t>
  </si>
  <si>
    <t>Almendras</t>
  </si>
  <si>
    <t>Mahingan</t>
  </si>
  <si>
    <t>Baribag</t>
  </si>
  <si>
    <t>Bibincahan I</t>
  </si>
  <si>
    <t>Bibincahan II</t>
  </si>
  <si>
    <t>Bibincahan III</t>
  </si>
  <si>
    <t>Relocation (San Lorenzo)</t>
  </si>
  <si>
    <t>San Lorenzo</t>
  </si>
  <si>
    <t>Suhi</t>
  </si>
  <si>
    <t>NCDC</t>
  </si>
  <si>
    <t>Seabreeze</t>
  </si>
  <si>
    <t>GK</t>
  </si>
  <si>
    <t>Campsite</t>
  </si>
  <si>
    <t>Marinas I</t>
  </si>
  <si>
    <t>Marinas II</t>
  </si>
  <si>
    <t>Pangpang I</t>
  </si>
  <si>
    <t>Pangpang II</t>
  </si>
  <si>
    <t>Tublijon</t>
  </si>
  <si>
    <t>Alinao</t>
  </si>
  <si>
    <t>Sirangan II</t>
  </si>
  <si>
    <t>Sirangan III</t>
  </si>
  <si>
    <t>Services Offered</t>
  </si>
  <si>
    <t>Type of Clientele</t>
  </si>
  <si>
    <t>No. of Clientele</t>
  </si>
  <si>
    <t>Physical Condition</t>
  </si>
  <si>
    <t>Senior Citizen's Center</t>
  </si>
  <si>
    <t>BASCA Officers</t>
  </si>
  <si>
    <t>BASCA</t>
  </si>
  <si>
    <t>Barrowed Building</t>
  </si>
  <si>
    <t>Good</t>
  </si>
  <si>
    <t>Made of light materials</t>
  </si>
  <si>
    <t>Fair Made of light materials</t>
  </si>
  <si>
    <t>Fair</t>
  </si>
  <si>
    <t>Senior Citizens</t>
  </si>
  <si>
    <t>Women’s Welfare</t>
  </si>
  <si>
    <t>PWD</t>
  </si>
  <si>
    <t>Children’s Welfare Program</t>
  </si>
  <si>
    <t>Day Care Service</t>
  </si>
  <si>
    <t>Children in Conflict with the Law</t>
  </si>
  <si>
    <t>CNSP Clients</t>
  </si>
  <si>
    <t>Youth</t>
  </si>
  <si>
    <t>Family Welfare</t>
  </si>
  <si>
    <t>Assistance to in Crisis Individual/family</t>
  </si>
  <si>
    <t>Community Organizing</t>
  </si>
  <si>
    <t>Housing Projects</t>
  </si>
  <si>
    <t>RDP</t>
  </si>
  <si>
    <t>Livelihood Assistance to PWD</t>
  </si>
  <si>
    <t>Rate</t>
  </si>
  <si>
    <t>Male : Female Ratio</t>
  </si>
  <si>
    <t>Causes</t>
  </si>
  <si>
    <t>Rate /1,000 Lb</t>
  </si>
  <si>
    <t>Asphyxia</t>
  </si>
  <si>
    <t>Reclamation                 Cutting of mangroves which serve as fish habitat</t>
  </si>
  <si>
    <t>Water Pollution / Domestic and Industrial Waste</t>
  </si>
  <si>
    <t>Electrofishing / Pasow Fishing</t>
  </si>
  <si>
    <t>Family/ Species</t>
  </si>
  <si>
    <t>Common  Name</t>
  </si>
  <si>
    <t>Payau</t>
  </si>
  <si>
    <t>Not Evaluated (NE)</t>
  </si>
  <si>
    <r>
      <t>Dipterocarpacea/</t>
    </r>
    <r>
      <rPr>
        <i/>
        <sz val="11"/>
        <color theme="1"/>
        <rFont val="Calibri"/>
        <family val="2"/>
        <scheme val="minor"/>
      </rPr>
      <t>Shorea palosapis</t>
    </r>
  </si>
  <si>
    <r>
      <t>Araceae</t>
    </r>
    <r>
      <rPr>
        <i/>
        <sz val="11"/>
        <color theme="1"/>
        <rFont val="Calibri"/>
        <family val="2"/>
        <scheme val="minor"/>
      </rPr>
      <t>/Homalomena philippinensis</t>
    </r>
  </si>
  <si>
    <t>Mayapis</t>
  </si>
  <si>
    <t>Critically Endangered</t>
  </si>
  <si>
    <r>
      <rPr>
        <sz val="11"/>
        <color theme="1"/>
        <rFont val="Calibri"/>
        <family val="2"/>
        <scheme val="minor"/>
      </rPr>
      <t>Magnoliaceae</t>
    </r>
    <r>
      <rPr>
        <i/>
        <sz val="11"/>
        <color theme="1"/>
        <rFont val="Calibri"/>
        <family val="2"/>
        <scheme val="minor"/>
      </rPr>
      <t>/Michelia platyphylla</t>
    </r>
  </si>
  <si>
    <t>NE</t>
  </si>
  <si>
    <r>
      <t>Poaceae</t>
    </r>
    <r>
      <rPr>
        <i/>
        <sz val="11"/>
        <color theme="1"/>
        <rFont val="Calibri"/>
        <family val="2"/>
        <scheme val="minor"/>
      </rPr>
      <t>/Schizostachyum diffusum</t>
    </r>
  </si>
  <si>
    <t>Bikal</t>
  </si>
  <si>
    <r>
      <t>Arecaceae</t>
    </r>
    <r>
      <rPr>
        <i/>
        <sz val="11"/>
        <color theme="1"/>
        <rFont val="Calibri"/>
        <family val="2"/>
        <scheme val="minor"/>
      </rPr>
      <t>/Heterospathe philippinesis</t>
    </r>
  </si>
  <si>
    <t>Tibangran</t>
  </si>
  <si>
    <t>Niyog-niyogan</t>
  </si>
  <si>
    <t>Bakan</t>
  </si>
  <si>
    <t>Pandan</t>
  </si>
  <si>
    <t>Moraceae/Ficus carpenteriana</t>
  </si>
  <si>
    <t>Vulnerable (VU)</t>
  </si>
  <si>
    <t>Kanila/Kalingag</t>
  </si>
  <si>
    <t>VU</t>
  </si>
  <si>
    <t>Agoho del Monte</t>
  </si>
  <si>
    <t>Tangisang bayawak</t>
  </si>
  <si>
    <t>Pako-pako</t>
  </si>
  <si>
    <t>Tibig</t>
  </si>
  <si>
    <t>LC</t>
  </si>
  <si>
    <t>Tree fern</t>
  </si>
  <si>
    <t>Sarimsim</t>
  </si>
  <si>
    <t>Silver glass</t>
  </si>
  <si>
    <t>Palali</t>
  </si>
  <si>
    <t>Agsam</t>
  </si>
  <si>
    <t>Kuyawyaw</t>
  </si>
  <si>
    <t>Toog</t>
  </si>
  <si>
    <t>Narra</t>
  </si>
  <si>
    <t>Endangered (EN)</t>
  </si>
  <si>
    <t>Pili</t>
  </si>
  <si>
    <t>Dao</t>
  </si>
  <si>
    <t>Atipolo</t>
  </si>
  <si>
    <t>Malabayabas</t>
  </si>
  <si>
    <t>Kamagong</t>
  </si>
  <si>
    <t>Baguak morado</t>
  </si>
  <si>
    <t>Molave</t>
  </si>
  <si>
    <t>Ipil</t>
  </si>
  <si>
    <t>Banuyo</t>
  </si>
  <si>
    <t>Bagoadlau</t>
  </si>
  <si>
    <t>Mapilig</t>
  </si>
  <si>
    <t>Table 8. LIST OF TERRESTRIAL FLORA AND FAUNA IN SORSOGON CITY FORESTLANDS, CY 2022</t>
  </si>
  <si>
    <r>
      <t>Rubiaceae</t>
    </r>
    <r>
      <rPr>
        <i/>
        <sz val="11"/>
        <color theme="1"/>
        <rFont val="Calibri"/>
        <family val="2"/>
        <scheme val="minor"/>
      </rPr>
      <t>/Adinamultifolio</t>
    </r>
  </si>
  <si>
    <r>
      <t>Moraceae</t>
    </r>
    <r>
      <rPr>
        <i/>
        <sz val="11"/>
        <color theme="1"/>
        <rFont val="Calibri"/>
        <family val="2"/>
        <scheme val="minor"/>
      </rPr>
      <t>/Ficus pseudopalma</t>
    </r>
  </si>
  <si>
    <r>
      <t>Lauraceae</t>
    </r>
    <r>
      <rPr>
        <i/>
        <sz val="11"/>
        <color theme="1"/>
        <rFont val="Calibri"/>
        <family val="2"/>
        <scheme val="minor"/>
      </rPr>
      <t>/Litsea philippinesis</t>
    </r>
  </si>
  <si>
    <r>
      <t>Pandanaceae</t>
    </r>
    <r>
      <rPr>
        <i/>
        <sz val="11"/>
        <color theme="1"/>
        <rFont val="Calibri"/>
        <family val="2"/>
        <scheme val="minor"/>
      </rPr>
      <t>/Freycinetia negrosensis</t>
    </r>
  </si>
  <si>
    <r>
      <t>Rubiaceae</t>
    </r>
    <r>
      <rPr>
        <i/>
        <sz val="11"/>
        <color theme="1"/>
        <rFont val="Calibri"/>
        <family val="2"/>
        <scheme val="minor"/>
      </rPr>
      <t>/Uncaria velutina</t>
    </r>
  </si>
  <si>
    <r>
      <t>Pandanaceae</t>
    </r>
    <r>
      <rPr>
        <i/>
        <sz val="11"/>
        <color theme="1"/>
        <rFont val="Calibri"/>
        <family val="2"/>
        <scheme val="minor"/>
      </rPr>
      <t>/Freycinetia monocephala</t>
    </r>
  </si>
  <si>
    <r>
      <t>Magnoliaceae</t>
    </r>
    <r>
      <rPr>
        <i/>
        <sz val="11"/>
        <color theme="1"/>
        <rFont val="Calibri"/>
        <family val="2"/>
        <scheme val="minor"/>
      </rPr>
      <t>/Michelia platyphylla</t>
    </r>
  </si>
  <si>
    <r>
      <t>Cyatheceae</t>
    </r>
    <r>
      <rPr>
        <i/>
        <sz val="11"/>
        <color theme="1"/>
        <rFont val="Calibri"/>
        <family val="2"/>
        <scheme val="minor"/>
      </rPr>
      <t>/Cyathea callosa</t>
    </r>
  </si>
  <si>
    <r>
      <t>Apocynaceae</t>
    </r>
    <r>
      <rPr>
        <i/>
        <sz val="11"/>
        <color theme="1"/>
        <rFont val="Calibri"/>
        <family val="2"/>
        <scheme val="minor"/>
      </rPr>
      <t>/Kibatalia gitingensis</t>
    </r>
  </si>
  <si>
    <r>
      <t>Arecaceae</t>
    </r>
    <r>
      <rPr>
        <i/>
        <sz val="11"/>
        <color theme="1"/>
        <rFont val="Calibri"/>
        <family val="2"/>
        <scheme val="minor"/>
      </rPr>
      <t>/Pinanga maculata</t>
    </r>
  </si>
  <si>
    <r>
      <t>Lauraceae</t>
    </r>
    <r>
      <rPr>
        <i/>
        <sz val="11"/>
        <color theme="1"/>
        <rFont val="Calibri"/>
        <family val="2"/>
        <scheme val="minor"/>
      </rPr>
      <t>/Cinnamomum mercadoi</t>
    </r>
  </si>
  <si>
    <r>
      <t>Casuarinaceae</t>
    </r>
    <r>
      <rPr>
        <i/>
        <sz val="11"/>
        <color theme="1"/>
        <rFont val="Calibri"/>
        <family val="2"/>
        <scheme val="minor"/>
      </rPr>
      <t>/Gymnostoma rumphianum</t>
    </r>
  </si>
  <si>
    <r>
      <t>Moraceae</t>
    </r>
    <r>
      <rPr>
        <i/>
        <sz val="11"/>
        <color theme="1"/>
        <rFont val="Calibri"/>
        <family val="2"/>
        <scheme val="minor"/>
      </rPr>
      <t>/Ficus variegata</t>
    </r>
  </si>
  <si>
    <r>
      <t>Polypodiaceae</t>
    </r>
    <r>
      <rPr>
        <i/>
        <sz val="11"/>
        <color theme="1"/>
        <rFont val="Calibri"/>
        <family val="2"/>
        <scheme val="minor"/>
      </rPr>
      <t>/Pleocnemia macrodonta</t>
    </r>
  </si>
  <si>
    <r>
      <t>Moraceae</t>
    </r>
    <r>
      <rPr>
        <i/>
        <sz val="11"/>
        <color theme="1"/>
        <rFont val="Calibri"/>
        <family val="2"/>
        <scheme val="minor"/>
      </rPr>
      <t>/Ficus nota</t>
    </r>
  </si>
  <si>
    <r>
      <t>Cyatheaceae</t>
    </r>
    <r>
      <rPr>
        <i/>
        <sz val="11"/>
        <color theme="1"/>
        <rFont val="Calibri"/>
        <family val="2"/>
        <scheme val="minor"/>
      </rPr>
      <t>/Cyathea contaminans</t>
    </r>
  </si>
  <si>
    <r>
      <t>Annonaceae</t>
    </r>
    <r>
      <rPr>
        <i/>
        <sz val="11"/>
        <color theme="1"/>
        <rFont val="Calibri"/>
        <family val="2"/>
        <scheme val="minor"/>
      </rPr>
      <t>/Saurauia latibractea</t>
    </r>
  </si>
  <si>
    <r>
      <t>Poaceae</t>
    </r>
    <r>
      <rPr>
        <i/>
        <sz val="11"/>
        <color theme="1"/>
        <rFont val="Calibri"/>
        <family val="2"/>
        <scheme val="minor"/>
      </rPr>
      <t>/Miscanthus floridulus</t>
    </r>
  </si>
  <si>
    <r>
      <t>Dipteridaceae</t>
    </r>
    <r>
      <rPr>
        <i/>
        <sz val="11"/>
        <color theme="1"/>
        <rFont val="Calibri"/>
        <family val="2"/>
        <scheme val="minor"/>
      </rPr>
      <t>/Dipteris conjugata</t>
    </r>
  </si>
  <si>
    <r>
      <t>Dilleniaceae</t>
    </r>
    <r>
      <rPr>
        <i/>
        <sz val="11"/>
        <color theme="1"/>
        <rFont val="Calibri"/>
        <family val="2"/>
        <scheme val="minor"/>
      </rPr>
      <t>/Dillenia reifferscheidia</t>
    </r>
  </si>
  <si>
    <r>
      <t>Gleicheniaceae</t>
    </r>
    <r>
      <rPr>
        <i/>
        <sz val="11"/>
        <color theme="1"/>
        <rFont val="Calibri"/>
        <family val="2"/>
        <scheme val="minor"/>
      </rPr>
      <t>/Dicranopteris linearis</t>
    </r>
  </si>
  <si>
    <r>
      <t>Apocynaceae</t>
    </r>
    <r>
      <rPr>
        <i/>
        <sz val="11"/>
        <color theme="1"/>
        <rFont val="Calibri"/>
        <family val="2"/>
        <scheme val="minor"/>
      </rPr>
      <t>/Alstonia scholaris</t>
    </r>
  </si>
  <si>
    <r>
      <t>Lecythidaceae</t>
    </r>
    <r>
      <rPr>
        <i/>
        <sz val="11"/>
        <color theme="1"/>
        <rFont val="Calibri"/>
        <family val="2"/>
        <scheme val="minor"/>
      </rPr>
      <t>/Petersianthus quadrialatus</t>
    </r>
  </si>
  <si>
    <r>
      <t>Lecythidaceae</t>
    </r>
    <r>
      <rPr>
        <i/>
        <sz val="11"/>
        <color theme="1"/>
        <rFont val="Calibri"/>
        <family val="2"/>
        <scheme val="minor"/>
      </rPr>
      <t>/Petersianthus quadrialatus Merr.</t>
    </r>
  </si>
  <si>
    <r>
      <t>Fabaceae</t>
    </r>
    <r>
      <rPr>
        <i/>
        <sz val="11"/>
        <color theme="1"/>
        <rFont val="Calibri"/>
        <family val="2"/>
        <scheme val="minor"/>
      </rPr>
      <t>/Pterocarpus indicus</t>
    </r>
  </si>
  <si>
    <r>
      <t>Burseraceae</t>
    </r>
    <r>
      <rPr>
        <i/>
        <sz val="11"/>
        <color theme="1"/>
        <rFont val="Calibri"/>
        <family val="2"/>
        <scheme val="minor"/>
      </rPr>
      <t>/Canarium ovatum</t>
    </r>
  </si>
  <si>
    <r>
      <t>Anacardiaceae</t>
    </r>
    <r>
      <rPr>
        <i/>
        <sz val="11"/>
        <color theme="1"/>
        <rFont val="Calibri"/>
        <family val="2"/>
        <scheme val="minor"/>
      </rPr>
      <t>/Dracontomelon dao</t>
    </r>
  </si>
  <si>
    <r>
      <t>Moraceae</t>
    </r>
    <r>
      <rPr>
        <i/>
        <sz val="11"/>
        <color theme="1"/>
        <rFont val="Calibri"/>
        <family val="2"/>
        <scheme val="minor"/>
      </rPr>
      <t>/Artocarpus blancoi. Merr.</t>
    </r>
  </si>
  <si>
    <r>
      <t>Fabaceae</t>
    </r>
    <r>
      <rPr>
        <i/>
        <sz val="11"/>
        <color theme="1"/>
        <rFont val="Calibri"/>
        <family val="2"/>
        <scheme val="minor"/>
      </rPr>
      <t>/Afzelia rhomboidea (Blanco)</t>
    </r>
  </si>
  <si>
    <r>
      <t>Rubiaceae</t>
    </r>
    <r>
      <rPr>
        <i/>
        <sz val="11"/>
        <color theme="1"/>
        <rFont val="Calibri"/>
        <family val="2"/>
        <scheme val="minor"/>
      </rPr>
      <t>/Gardenia pseudopsidium</t>
    </r>
  </si>
  <si>
    <r>
      <t>Ebenaceae</t>
    </r>
    <r>
      <rPr>
        <i/>
        <sz val="11"/>
        <color theme="1"/>
        <rFont val="Calibri"/>
        <family val="2"/>
        <scheme val="minor"/>
      </rPr>
      <t>/Diospyros phillipinensis</t>
    </r>
  </si>
  <si>
    <r>
      <t>Lamiaceae</t>
    </r>
    <r>
      <rPr>
        <i/>
        <sz val="11"/>
        <color theme="1"/>
        <rFont val="Calibri"/>
        <family val="2"/>
        <scheme val="minor"/>
      </rPr>
      <t>/Clerodendrum quadriloculare</t>
    </r>
  </si>
  <si>
    <r>
      <t>Lamiaceae</t>
    </r>
    <r>
      <rPr>
        <i/>
        <sz val="11"/>
        <color theme="1"/>
        <rFont val="Calibri"/>
        <family val="2"/>
        <scheme val="minor"/>
      </rPr>
      <t>/Vitex parviflora</t>
    </r>
  </si>
  <si>
    <r>
      <t>Fabaceae</t>
    </r>
    <r>
      <rPr>
        <i/>
        <sz val="11"/>
        <color theme="1"/>
        <rFont val="Calibri"/>
        <family val="2"/>
        <scheme val="minor"/>
      </rPr>
      <t>/Leucaena leucocephala</t>
    </r>
  </si>
  <si>
    <r>
      <t>Mimosaceae</t>
    </r>
    <r>
      <rPr>
        <i/>
        <sz val="11"/>
        <color theme="1"/>
        <rFont val="Calibri"/>
        <family val="2"/>
        <scheme val="minor"/>
      </rPr>
      <t>/Wallaceodendron celebicum</t>
    </r>
  </si>
  <si>
    <r>
      <t>Myrtaceae</t>
    </r>
    <r>
      <rPr>
        <i/>
        <sz val="11"/>
        <color theme="1"/>
        <rFont val="Calibri"/>
        <family val="2"/>
        <scheme val="minor"/>
      </rPr>
      <t>/Xanthostemon philippinensis</t>
    </r>
  </si>
  <si>
    <r>
      <t>Myrtaceae</t>
    </r>
    <r>
      <rPr>
        <i/>
        <sz val="11"/>
        <color theme="1"/>
        <rFont val="Calibri"/>
        <family val="2"/>
        <scheme val="minor"/>
      </rPr>
      <t>/Xanthostemon bracteatus</t>
    </r>
  </si>
  <si>
    <t>PLANTS</t>
  </si>
  <si>
    <t>BIRDS</t>
  </si>
  <si>
    <t>Crested Serpent Eagle</t>
  </si>
  <si>
    <t>Least Concern (LC)</t>
  </si>
  <si>
    <t>White-Throated Kingfisher</t>
  </si>
  <si>
    <t>Glossy Swiftlet</t>
  </si>
  <si>
    <t>Philippine Tailorbird</t>
  </si>
  <si>
    <t>Rough-crested Malkoha</t>
  </si>
  <si>
    <t>Philippine Coucal</t>
  </si>
  <si>
    <t>Scale-feathered Malkoha</t>
  </si>
  <si>
    <t>Balicassiao</t>
  </si>
  <si>
    <t>Striated Swallow</t>
  </si>
  <si>
    <t>Elegant Tit</t>
  </si>
  <si>
    <t>Philippine Bulbul</t>
  </si>
  <si>
    <t>Yello-vented Bulbul</t>
  </si>
  <si>
    <t>Blue-headed Fantail</t>
  </si>
  <si>
    <t>Coleto</t>
  </si>
  <si>
    <t>Lowland White-eye</t>
  </si>
  <si>
    <t>MAMMALS</t>
  </si>
  <si>
    <t>Greater Musky Fruit Bat</t>
  </si>
  <si>
    <t>Short-nosed Fruit Bat</t>
  </si>
  <si>
    <t>Dagger-toothed Flower Bat</t>
  </si>
  <si>
    <t>Common Rousette</t>
  </si>
  <si>
    <t>Philippine Nectar Bat</t>
  </si>
  <si>
    <t>Near Threatened (NT)</t>
  </si>
  <si>
    <t>Common Philippine Forest Rat</t>
  </si>
  <si>
    <r>
      <t>Accipitridae/</t>
    </r>
    <r>
      <rPr>
        <i/>
        <sz val="11"/>
        <color theme="1"/>
        <rFont val="Calibri"/>
        <family val="2"/>
        <scheme val="minor"/>
      </rPr>
      <t>Spilornis cheela</t>
    </r>
  </si>
  <si>
    <r>
      <t>Alcedinidae/</t>
    </r>
    <r>
      <rPr>
        <i/>
        <sz val="11"/>
        <color theme="1"/>
        <rFont val="Calibri"/>
        <family val="2"/>
        <scheme val="minor"/>
      </rPr>
      <t>Halcyon smyrnensis</t>
    </r>
  </si>
  <si>
    <r>
      <t>Apodidae/</t>
    </r>
    <r>
      <rPr>
        <i/>
        <sz val="11"/>
        <color theme="1"/>
        <rFont val="Calibri"/>
        <family val="2"/>
        <scheme val="minor"/>
      </rPr>
      <t>Collocalia esculenta</t>
    </r>
  </si>
  <si>
    <r>
      <t>Cisticolidae/</t>
    </r>
    <r>
      <rPr>
        <i/>
        <sz val="11"/>
        <color theme="1"/>
        <rFont val="Calibri"/>
        <family val="2"/>
        <scheme val="minor"/>
      </rPr>
      <t>Orthotomus castaneiceps</t>
    </r>
  </si>
  <si>
    <r>
      <t>Cuculidae/</t>
    </r>
    <r>
      <rPr>
        <i/>
        <sz val="11"/>
        <color theme="1"/>
        <rFont val="Calibri"/>
        <family val="2"/>
        <scheme val="minor"/>
      </rPr>
      <t>Dasylophus superciliosus</t>
    </r>
  </si>
  <si>
    <r>
      <t>Cuculidae/</t>
    </r>
    <r>
      <rPr>
        <i/>
        <sz val="11"/>
        <color theme="1"/>
        <rFont val="Calibri"/>
        <family val="2"/>
        <scheme val="minor"/>
      </rPr>
      <t>Centropus viridis</t>
    </r>
  </si>
  <si>
    <r>
      <t>Cuculidae/</t>
    </r>
    <r>
      <rPr>
        <i/>
        <sz val="11"/>
        <color theme="1"/>
        <rFont val="Calibri"/>
        <family val="2"/>
        <scheme val="minor"/>
      </rPr>
      <t>Dasylophus cumingi</t>
    </r>
  </si>
  <si>
    <r>
      <t>Dicruridae/</t>
    </r>
    <r>
      <rPr>
        <i/>
        <sz val="11"/>
        <color theme="1"/>
        <rFont val="Calibri"/>
        <family val="2"/>
        <scheme val="minor"/>
      </rPr>
      <t>Dicrurus balicassius</t>
    </r>
  </si>
  <si>
    <r>
      <t>Hirundinidae/</t>
    </r>
    <r>
      <rPr>
        <i/>
        <sz val="11"/>
        <color theme="1"/>
        <rFont val="Calibri"/>
        <family val="2"/>
        <scheme val="minor"/>
      </rPr>
      <t>Cecropis striolata</t>
    </r>
  </si>
  <si>
    <r>
      <t>Paridae/</t>
    </r>
    <r>
      <rPr>
        <i/>
        <sz val="11"/>
        <color theme="1"/>
        <rFont val="Calibri"/>
        <family val="2"/>
        <scheme val="minor"/>
      </rPr>
      <t>Periparus elegans</t>
    </r>
  </si>
  <si>
    <r>
      <t>Pycnonotidae/</t>
    </r>
    <r>
      <rPr>
        <i/>
        <sz val="11"/>
        <color theme="1"/>
        <rFont val="Calibri"/>
        <family val="2"/>
        <scheme val="minor"/>
      </rPr>
      <t>Hypsipetes phillipinus</t>
    </r>
  </si>
  <si>
    <r>
      <t>Pycnonotidae/</t>
    </r>
    <r>
      <rPr>
        <i/>
        <sz val="11"/>
        <color theme="1"/>
        <rFont val="Calibri"/>
        <family val="2"/>
        <scheme val="minor"/>
      </rPr>
      <t>Pycnonotus goiaver</t>
    </r>
  </si>
  <si>
    <r>
      <t>Rhipiduridae/</t>
    </r>
    <r>
      <rPr>
        <i/>
        <sz val="11"/>
        <color theme="1"/>
        <rFont val="Calibri"/>
        <family val="2"/>
        <scheme val="minor"/>
      </rPr>
      <t>Rhipidura cyaniceps</t>
    </r>
  </si>
  <si>
    <r>
      <t>Sturnidae/</t>
    </r>
    <r>
      <rPr>
        <i/>
        <sz val="11"/>
        <color theme="1"/>
        <rFont val="Calibri"/>
        <family val="2"/>
        <scheme val="minor"/>
      </rPr>
      <t>Sarcops calvus</t>
    </r>
  </si>
  <si>
    <r>
      <t>Zosteropidae/</t>
    </r>
    <r>
      <rPr>
        <i/>
        <sz val="11"/>
        <color theme="1"/>
        <rFont val="Calibri"/>
        <family val="2"/>
        <scheme val="minor"/>
      </rPr>
      <t>Zosterops meyeni</t>
    </r>
  </si>
  <si>
    <r>
      <t>Pteropodidae/</t>
    </r>
    <r>
      <rPr>
        <i/>
        <sz val="11"/>
        <color theme="1"/>
        <rFont val="Calibri"/>
        <family val="2"/>
        <scheme val="minor"/>
      </rPr>
      <t>Ptenochirus jagori</t>
    </r>
  </si>
  <si>
    <r>
      <t>Pteropodidae/</t>
    </r>
    <r>
      <rPr>
        <i/>
        <sz val="11"/>
        <color theme="1"/>
        <rFont val="Calibri"/>
        <family val="2"/>
        <scheme val="minor"/>
      </rPr>
      <t>Cynopterus brachyotis</t>
    </r>
  </si>
  <si>
    <r>
      <t>Pteropodidae/</t>
    </r>
    <r>
      <rPr>
        <i/>
        <sz val="11"/>
        <color theme="1"/>
        <rFont val="Calibri"/>
        <family val="2"/>
        <scheme val="minor"/>
      </rPr>
      <t>Macroglossus minimus</t>
    </r>
  </si>
  <si>
    <r>
      <t>Pteropodidae/</t>
    </r>
    <r>
      <rPr>
        <i/>
        <sz val="11"/>
        <color theme="1"/>
        <rFont val="Calibri"/>
        <family val="2"/>
        <scheme val="minor"/>
      </rPr>
      <t>Rousettus amplexicaudatus</t>
    </r>
  </si>
  <si>
    <r>
      <t>Pteropodidae/</t>
    </r>
    <r>
      <rPr>
        <i/>
        <sz val="11"/>
        <color theme="1"/>
        <rFont val="Calibri"/>
        <family val="2"/>
        <scheme val="minor"/>
      </rPr>
      <t>Eonycteris Robusta</t>
    </r>
  </si>
  <si>
    <r>
      <t>Muridae/</t>
    </r>
    <r>
      <rPr>
        <i/>
        <sz val="11"/>
        <color theme="1"/>
        <rFont val="Calibri"/>
        <family val="2"/>
        <scheme val="minor"/>
      </rPr>
      <t>Rattus everetti</t>
    </r>
  </si>
  <si>
    <t>HE3RPTILES (Reptiles and Amphibians)</t>
  </si>
  <si>
    <t>Ceratobatrachidae/Platymantis dorsalis</t>
  </si>
  <si>
    <t>Ceratobatrachidae/Platymantis mimulus</t>
  </si>
  <si>
    <t>Dicroglossidae/Limnonectes macrocephalus</t>
  </si>
  <si>
    <t>Luzon Fanged Frog</t>
  </si>
  <si>
    <t>NT</t>
  </si>
  <si>
    <t>Dicroglossidae/Limnonectes woodworthi</t>
  </si>
  <si>
    <t>Philippine Woodland Frog</t>
  </si>
  <si>
    <t>Common Forest Green Frog</t>
  </si>
  <si>
    <t>Diminutive Forest Frog</t>
  </si>
  <si>
    <t>Ranidae/Sanguirana Tipanan</t>
  </si>
  <si>
    <t>Stream Frog</t>
  </si>
  <si>
    <t>Rhachoporidae/Rhacophorus bimaculatus</t>
  </si>
  <si>
    <t>Asiatic Tree Frog</t>
  </si>
  <si>
    <t>Scincidae/Eutropis multicarinata</t>
  </si>
  <si>
    <t>Two-striped Mabuya</t>
  </si>
  <si>
    <t>Agamidae/Draco bimaculatus</t>
  </si>
  <si>
    <t>Two-spotted Flying Lizard</t>
  </si>
  <si>
    <r>
      <t xml:space="preserve">Source: </t>
    </r>
    <r>
      <rPr>
        <i/>
        <sz val="11"/>
        <color theme="1"/>
        <rFont val="Calibri"/>
        <family val="2"/>
        <scheme val="minor"/>
      </rPr>
      <t>Environmental Impact Statement System for the Proposed Tanawon Geothermal Plant of Energy Development Corporation. 2022</t>
    </r>
  </si>
  <si>
    <t>Common Name</t>
  </si>
  <si>
    <t>Family/Scientific Name</t>
  </si>
  <si>
    <t>Mangrove Species</t>
  </si>
  <si>
    <t>Bungalon Puti</t>
  </si>
  <si>
    <t>Tinduk-tindukan</t>
  </si>
  <si>
    <t>Taualis</t>
  </si>
  <si>
    <t>Bakauan lalake</t>
  </si>
  <si>
    <t>Langarai</t>
  </si>
  <si>
    <t>Pototan</t>
  </si>
  <si>
    <t>Pototan-lalaki</t>
  </si>
  <si>
    <t>Malatangal</t>
  </si>
  <si>
    <t>Ribbon seagrass</t>
  </si>
  <si>
    <t>Broadblade seagrass</t>
  </si>
  <si>
    <t>Sickle seagrass</t>
  </si>
  <si>
    <t>Serrated ribbon seagrass</t>
  </si>
  <si>
    <t>Noodle seagrass</t>
  </si>
  <si>
    <r>
      <t>Avicenniaceae/</t>
    </r>
    <r>
      <rPr>
        <i/>
        <sz val="11"/>
        <color theme="1"/>
        <rFont val="Calibri"/>
        <family val="2"/>
        <scheme val="minor"/>
      </rPr>
      <t>Avicenna officinalis</t>
    </r>
  </si>
  <si>
    <r>
      <t>Avicenniaceae/</t>
    </r>
    <r>
      <rPr>
        <i/>
        <sz val="11"/>
        <color theme="1"/>
        <rFont val="Calibri"/>
        <family val="2"/>
        <scheme val="minor"/>
      </rPr>
      <t>Avicennia alba</t>
    </r>
  </si>
  <si>
    <r>
      <t>Avicenniaceae/</t>
    </r>
    <r>
      <rPr>
        <i/>
        <sz val="11"/>
        <color theme="1"/>
        <rFont val="Calibri"/>
        <family val="2"/>
        <scheme val="minor"/>
      </rPr>
      <t>Avicennia marina var. rumphiana</t>
    </r>
  </si>
  <si>
    <r>
      <t>Avicenniaceae/</t>
    </r>
    <r>
      <rPr>
        <i/>
        <sz val="11"/>
        <color theme="1"/>
        <rFont val="Calibri"/>
        <family val="2"/>
        <scheme val="minor"/>
      </rPr>
      <t>Avicennia marina</t>
    </r>
  </si>
  <si>
    <r>
      <t>Euphorbiaceae/</t>
    </r>
    <r>
      <rPr>
        <i/>
        <sz val="11"/>
        <color theme="1"/>
        <rFont val="Calibri"/>
        <family val="2"/>
        <scheme val="minor"/>
      </rPr>
      <t>Exoecaria agallocha</t>
    </r>
  </si>
  <si>
    <r>
      <t>Meliaceae/</t>
    </r>
    <r>
      <rPr>
        <i/>
        <sz val="11"/>
        <color theme="1"/>
        <rFont val="Calibri"/>
        <family val="2"/>
        <scheme val="minor"/>
      </rPr>
      <t>Xylocarpus granatum</t>
    </r>
  </si>
  <si>
    <r>
      <t>Myrsinaceae/</t>
    </r>
    <r>
      <rPr>
        <i/>
        <sz val="11"/>
        <color theme="1"/>
        <rFont val="Calibri"/>
        <family val="2"/>
        <scheme val="minor"/>
      </rPr>
      <t>Aegiceras corniculatum</t>
    </r>
  </si>
  <si>
    <r>
      <t>Myrsinaceae/</t>
    </r>
    <r>
      <rPr>
        <i/>
        <sz val="11"/>
        <color theme="1"/>
        <rFont val="Calibri"/>
        <family val="2"/>
        <scheme val="minor"/>
      </rPr>
      <t>Aegiceras floridum</t>
    </r>
  </si>
  <si>
    <r>
      <t>Mytaceae/</t>
    </r>
    <r>
      <rPr>
        <i/>
        <sz val="11"/>
        <color theme="1"/>
        <rFont val="Calibri"/>
        <family val="2"/>
        <scheme val="minor"/>
      </rPr>
      <t>Osbornia Octodonta</t>
    </r>
  </si>
  <si>
    <r>
      <t>Rhizophoraceae/</t>
    </r>
    <r>
      <rPr>
        <i/>
        <sz val="11"/>
        <color theme="1"/>
        <rFont val="Calibri"/>
        <family val="2"/>
        <scheme val="minor"/>
      </rPr>
      <t>Rhizophora mucronata</t>
    </r>
  </si>
  <si>
    <r>
      <t>Rhizophoraceae/</t>
    </r>
    <r>
      <rPr>
        <i/>
        <sz val="11"/>
        <color theme="1"/>
        <rFont val="Calibri"/>
        <family val="2"/>
        <scheme val="minor"/>
      </rPr>
      <t>Rhizophora stylosa</t>
    </r>
  </si>
  <si>
    <r>
      <t>Rhizophoraceae/</t>
    </r>
    <r>
      <rPr>
        <i/>
        <sz val="11"/>
        <color theme="1"/>
        <rFont val="Calibri"/>
        <family val="2"/>
        <scheme val="minor"/>
      </rPr>
      <t>Rhizophora apiculata</t>
    </r>
  </si>
  <si>
    <r>
      <t>Rhizophoraceae/</t>
    </r>
    <r>
      <rPr>
        <i/>
        <sz val="11"/>
        <color theme="1"/>
        <rFont val="Calibri"/>
        <family val="2"/>
        <scheme val="minor"/>
      </rPr>
      <t>Bruguiera parviflora</t>
    </r>
  </si>
  <si>
    <r>
      <t>Rhizophoraceae</t>
    </r>
    <r>
      <rPr>
        <i/>
        <sz val="11"/>
        <color theme="1"/>
        <rFont val="Calibri"/>
        <family val="2"/>
        <scheme val="minor"/>
      </rPr>
      <t>/Bruguiera sexangula</t>
    </r>
  </si>
  <si>
    <r>
      <t>Rhizophoraceae/</t>
    </r>
    <r>
      <rPr>
        <i/>
        <sz val="11"/>
        <color theme="1"/>
        <rFont val="Calibri"/>
        <family val="2"/>
        <scheme val="minor"/>
      </rPr>
      <t>Bruguiera cylindrica</t>
    </r>
  </si>
  <si>
    <r>
      <t>Rhizophoraceae/</t>
    </r>
    <r>
      <rPr>
        <i/>
        <sz val="11"/>
        <color theme="1"/>
        <rFont val="Calibri"/>
        <family val="2"/>
        <scheme val="minor"/>
      </rPr>
      <t>Ceriops decandra</t>
    </r>
  </si>
  <si>
    <r>
      <t>Rhizophoraceae/</t>
    </r>
    <r>
      <rPr>
        <i/>
        <sz val="11"/>
        <color theme="1"/>
        <rFont val="Calibri"/>
        <family val="2"/>
        <scheme val="minor"/>
      </rPr>
      <t>Ceriops tagal</t>
    </r>
  </si>
  <si>
    <r>
      <t>Sonneratiaceae/</t>
    </r>
    <r>
      <rPr>
        <i/>
        <sz val="11"/>
        <color theme="1"/>
        <rFont val="Calibri"/>
        <family val="2"/>
        <scheme val="minor"/>
      </rPr>
      <t>Sonneratia alba</t>
    </r>
  </si>
  <si>
    <r>
      <t>Arecaceae/</t>
    </r>
    <r>
      <rPr>
        <i/>
        <sz val="11"/>
        <color theme="1"/>
        <rFont val="Calibri"/>
        <family val="2"/>
        <scheme val="minor"/>
      </rPr>
      <t>Nypa frutican</t>
    </r>
  </si>
  <si>
    <r>
      <t>Cymodoceaceae</t>
    </r>
    <r>
      <rPr>
        <i/>
        <sz val="11"/>
        <color theme="1"/>
        <rFont val="Calibri"/>
        <family val="2"/>
        <scheme val="minor"/>
      </rPr>
      <t>/Cymodocea rotundata</t>
    </r>
  </si>
  <si>
    <r>
      <t>Hydrocharitaceae</t>
    </r>
    <r>
      <rPr>
        <i/>
        <sz val="11"/>
        <color theme="1"/>
        <rFont val="Calibri"/>
        <family val="2"/>
        <scheme val="minor"/>
      </rPr>
      <t>/Enhalus acoroides</t>
    </r>
  </si>
  <si>
    <r>
      <t>Hydrocharitaceae</t>
    </r>
    <r>
      <rPr>
        <i/>
        <sz val="11"/>
        <color theme="1"/>
        <rFont val="Calibri"/>
        <family val="2"/>
        <scheme val="minor"/>
      </rPr>
      <t>/Thalassia hemprichii</t>
    </r>
  </si>
  <si>
    <r>
      <t>Cymodoceaceae</t>
    </r>
    <r>
      <rPr>
        <i/>
        <sz val="11"/>
        <color theme="1"/>
        <rFont val="Calibri"/>
        <family val="2"/>
        <scheme val="minor"/>
      </rPr>
      <t>/Cymodocea ressulata</t>
    </r>
  </si>
  <si>
    <r>
      <t>Cymodoceaceae</t>
    </r>
    <r>
      <rPr>
        <i/>
        <sz val="11"/>
        <color theme="1"/>
        <rFont val="Calibri"/>
        <family val="2"/>
        <scheme val="minor"/>
      </rPr>
      <t>/Syringodium isoetifolium</t>
    </r>
  </si>
  <si>
    <t>Where:</t>
  </si>
  <si>
    <t xml:space="preserve">     LC - Least Concern</t>
  </si>
  <si>
    <t xml:space="preserve">     NT - Near Threatened</t>
  </si>
  <si>
    <r>
      <t xml:space="preserve">Source: </t>
    </r>
    <r>
      <rPr>
        <i/>
        <sz val="11"/>
        <color theme="1"/>
        <rFont val="Calibri"/>
        <family val="2"/>
        <scheme val="minor"/>
      </rPr>
      <t>Protected Area Suitablity Assessment of Mangrove Swamp Forest Reserve under Presidentian Proclamation 2152 Province of Sorsogo, 2022</t>
    </r>
  </si>
  <si>
    <t>Milabiga Spring (Small)</t>
  </si>
  <si>
    <t>Milabiga Spring (Big)</t>
  </si>
  <si>
    <t>Anahaw Spring</t>
  </si>
  <si>
    <t>Matacla</t>
  </si>
  <si>
    <t>Suhi Spring</t>
  </si>
  <si>
    <t>Ozi Camp Spring</t>
  </si>
  <si>
    <t>Capuy, West District</t>
  </si>
  <si>
    <t>Ticol, West District</t>
  </si>
  <si>
    <t>San Juan (Roro), East District</t>
  </si>
  <si>
    <t>Macabog, West District</t>
  </si>
  <si>
    <t>Buenavista, West District</t>
  </si>
  <si>
    <t>San Juan, Bacon District</t>
  </si>
  <si>
    <t>Capuy-Ticol, West District</t>
  </si>
  <si>
    <t>Salog River</t>
  </si>
  <si>
    <t>San Juan (Roro)- Sirangan, East District</t>
  </si>
  <si>
    <t>Cawayan River</t>
  </si>
  <si>
    <t>Guinlajon-Gimaloto, West District</t>
  </si>
  <si>
    <t>Pangpang, West District</t>
  </si>
  <si>
    <t>Maybacong River</t>
  </si>
  <si>
    <t>San Isidro, West District</t>
  </si>
  <si>
    <t>Rizal River</t>
  </si>
  <si>
    <t>Rizal West District</t>
  </si>
  <si>
    <t>Sto. Niño, Bacon District</t>
  </si>
  <si>
    <t>San Roque, Bacon District</t>
  </si>
  <si>
    <t>Balete, Bacon District</t>
  </si>
  <si>
    <t>Rawis, Bacon District</t>
  </si>
  <si>
    <t>Sugod, Bacon District</t>
  </si>
  <si>
    <t>Osiao, Bacon District</t>
  </si>
  <si>
    <t>Cabid-an River</t>
  </si>
  <si>
    <t>Buhatan River</t>
  </si>
  <si>
    <t>Buhatan, East District</t>
  </si>
  <si>
    <t>Abuyog River</t>
  </si>
  <si>
    <t>Abuyog, East District</t>
  </si>
  <si>
    <t>Barangays with Materials Recovery Facility (MRFs)</t>
  </si>
  <si>
    <t>No of Schools with MRF</t>
  </si>
  <si>
    <t>Abuyog, Almendras - Cogon, Balogo,  Buhatan, Burabod, Cabid-an, Polvorista, San Juan (Roro), Sulucan, Salog, Sirangan, Sampaloc</t>
  </si>
  <si>
    <t>Tugos, Cambulaga, Basud, Capuy, Bulabog, Bucalbucalan, Pangpang, Gimaloto, Piot, Bitan-o, Talisay, Pamurayan, Barayong, Peñafrancia, Salvacion, Panlayaan, Rizal</t>
  </si>
  <si>
    <t>Sawanga, Balogo, Bon-ot, Buenavista, Gatbo, Bato, Sugod, Sta. Lucia, Bogna, San Vicente, Poblacion, Salvacion, San Isidro, San Ramon, Caricaran, San Pascual, Jamislagan, San Roque, San Jose (Maricrum), Balete, Cabarbuhan, Rawis, Sto. Domingo, Del Rosario, Sta. Cruz. San Juan</t>
  </si>
  <si>
    <r>
      <t xml:space="preserve">Source: </t>
    </r>
    <r>
      <rPr>
        <i/>
        <sz val="11"/>
        <color theme="1"/>
        <rFont val="Calibri"/>
        <family val="2"/>
        <scheme val="minor"/>
      </rPr>
      <t>Sorsogon City 10-year Solid Waste Management Plan (2021-2030)</t>
    </r>
  </si>
  <si>
    <t>Waste Source</t>
  </si>
  <si>
    <t>Biodegrable (kg/day)</t>
  </si>
  <si>
    <t>Recyclable (kg/day)</t>
  </si>
  <si>
    <t>Residual (kg/day)</t>
  </si>
  <si>
    <t>Specialm Waste (kg/day)</t>
  </si>
  <si>
    <t>Total (kg/day)</t>
  </si>
  <si>
    <t>Residential (20.90%)</t>
  </si>
  <si>
    <t>Institutional (16.29%)</t>
  </si>
  <si>
    <t>Commercial (34.85%)</t>
  </si>
  <si>
    <t>Public Market (27.96%)</t>
  </si>
  <si>
    <t>Wherein:</t>
  </si>
  <si>
    <t>Daily Waste Generation = 44634.89 kg/day</t>
  </si>
  <si>
    <t>Waste Composition Percentage as per 2021 WACS</t>
  </si>
  <si>
    <t>1. Biodegrable</t>
  </si>
  <si>
    <t>2. Recyclable</t>
  </si>
  <si>
    <t>3. Residual</t>
  </si>
  <si>
    <t>4. Special Waste</t>
  </si>
  <si>
    <t>=</t>
  </si>
  <si>
    <t>Vehicle/ Equipment / Machinery</t>
  </si>
  <si>
    <t>Assigned Person / Office</t>
  </si>
  <si>
    <t>Usage</t>
  </si>
  <si>
    <t>GT-1</t>
  </si>
  <si>
    <t>GT-2</t>
  </si>
  <si>
    <t>GT-3</t>
  </si>
  <si>
    <t>GT-4</t>
  </si>
  <si>
    <t>GT-5</t>
  </si>
  <si>
    <t>GT-6</t>
  </si>
  <si>
    <t>GT-7</t>
  </si>
  <si>
    <t>GT-8</t>
  </si>
  <si>
    <t>GT-9</t>
  </si>
  <si>
    <t>GT-10</t>
  </si>
  <si>
    <t>GT-11</t>
  </si>
  <si>
    <t>GT-12</t>
  </si>
  <si>
    <t>GT-13</t>
  </si>
  <si>
    <t>NBT - 4926 (Howo White)</t>
  </si>
  <si>
    <t>NBT - 4925 (Howo White)</t>
  </si>
  <si>
    <t>SKN - 461 (Orange Truck)</t>
  </si>
  <si>
    <t>JM-5059 (Hino White)</t>
  </si>
  <si>
    <t>Shacman White (New)</t>
  </si>
  <si>
    <t>Shacman White (Big New)</t>
  </si>
  <si>
    <t>HON. REY TALADTAD (Bacon District)</t>
  </si>
  <si>
    <t>MR. HENRY GUEMO (East District)</t>
  </si>
  <si>
    <t>MR. ROLANDO LAYOSA, JR. (West District)</t>
  </si>
  <si>
    <t>OPERATIONAL</t>
  </si>
  <si>
    <t>UNDERGOING REPAIR - at motorpool</t>
  </si>
  <si>
    <t>UNDERGOING REPAIR - at motorpool- no available spare part</t>
  </si>
  <si>
    <t>DYSFUNCTIONAL - at motorpool</t>
  </si>
  <si>
    <t>GARBAGE COLLECTION</t>
  </si>
  <si>
    <t>Source: Actual Inventory as of September 2022</t>
  </si>
  <si>
    <t>Old BaconTown Hall Park</t>
  </si>
  <si>
    <t>Poblacion, Bacon District</t>
  </si>
  <si>
    <t>City Port, Talisay, West District</t>
  </si>
  <si>
    <t>Health Resource</t>
  </si>
  <si>
    <t>Permanent</t>
  </si>
  <si>
    <t>Job Order</t>
  </si>
  <si>
    <t>Volunteer</t>
  </si>
  <si>
    <t>Physicians</t>
  </si>
  <si>
    <t>Dentists</t>
  </si>
  <si>
    <t>Medical Technologist</t>
  </si>
  <si>
    <t>Pharmacists</t>
  </si>
  <si>
    <t>Nutritionists</t>
  </si>
  <si>
    <t>Midwives</t>
  </si>
  <si>
    <t>Sanitation Inspectors</t>
  </si>
  <si>
    <t>Laboratory Aides</t>
  </si>
  <si>
    <t>Dental Aides</t>
  </si>
  <si>
    <t>Pharmacy Aides</t>
  </si>
  <si>
    <t>Utility Workers</t>
  </si>
  <si>
    <t>Medical Aides</t>
  </si>
  <si>
    <t>Administrative Officers</t>
  </si>
  <si>
    <t>Computer Operators</t>
  </si>
  <si>
    <t>Barangay Nutrition Scholars</t>
  </si>
  <si>
    <t>Source: Sorsogon City Health Office, 2021</t>
  </si>
  <si>
    <t>Acute Respiratory Infection 5 and above</t>
  </si>
  <si>
    <t>ARI in below 5</t>
  </si>
  <si>
    <t>Hypertension</t>
  </si>
  <si>
    <t>Wopund (All Forms)</t>
  </si>
  <si>
    <t>Fever of Unknown Origin</t>
  </si>
  <si>
    <t>Vitamin Deficiency</t>
  </si>
  <si>
    <t>Animal Bite</t>
  </si>
  <si>
    <t>Urinary Tract Infection</t>
  </si>
  <si>
    <t>Headache</t>
  </si>
  <si>
    <t>Skin Diseases (All forms)</t>
  </si>
  <si>
    <t>Leasding Causes of Morbidity (0 to 1 year old)</t>
  </si>
  <si>
    <t>Chronic Bronchitis</t>
  </si>
  <si>
    <t>Wound</t>
  </si>
  <si>
    <t>Skin Disease</t>
  </si>
  <si>
    <t>Acute Lower Respiratory Tract Infection</t>
  </si>
  <si>
    <t>Hypersensitivity Reaction</t>
  </si>
  <si>
    <t>Gastrointestinal Disorder</t>
  </si>
  <si>
    <t>Bronchial Asthma</t>
  </si>
  <si>
    <t>Rate/1,000 LB</t>
  </si>
  <si>
    <t>Rate/1,000 Pop</t>
  </si>
  <si>
    <t>Rate/1,000
1-4 pop</t>
  </si>
  <si>
    <t>Post Neonatal Mortality Rate (PNMR)</t>
  </si>
  <si>
    <t>E.   Maternal Mortality Rate (MMR) Per 1000 Live Birth</t>
  </si>
  <si>
    <t>Crude Birth Rate (CBR) Per 1000 Pop</t>
  </si>
  <si>
    <t>Crude Death Rate (CDR) Per 1000 Pop</t>
  </si>
  <si>
    <t>Pneumonia</t>
  </si>
  <si>
    <t>Covid-19</t>
  </si>
  <si>
    <t>Hypertensive Cardio Vascular Disease</t>
  </si>
  <si>
    <t>Acute Coronary Syndrome</t>
  </si>
  <si>
    <t>Undetermined</t>
  </si>
  <si>
    <t>Diabetes Mellitus</t>
  </si>
  <si>
    <t>Intrauterine Fetal Death</t>
  </si>
  <si>
    <t>Congenital Anomaly</t>
  </si>
  <si>
    <t>Acute Respiratory Distress Syndrome</t>
  </si>
  <si>
    <t>Sepsis</t>
  </si>
  <si>
    <t>Prematurity</t>
  </si>
  <si>
    <t>Severe Prematurity</t>
  </si>
  <si>
    <t>Neonatal Pneumonia</t>
  </si>
  <si>
    <t>Hyaline Membrane Disease</t>
  </si>
  <si>
    <t>Neonatal Respiratory Disease</t>
  </si>
  <si>
    <t>Acute Gastroenteritis</t>
  </si>
  <si>
    <t>Intussusception</t>
  </si>
  <si>
    <t>Encephalitis</t>
  </si>
  <si>
    <t>Metabolic Asidosis</t>
  </si>
  <si>
    <t>Encepalopathy with Brain Hematoma</t>
  </si>
  <si>
    <t>Hypovolemic Shock</t>
  </si>
  <si>
    <t>Respiratory Failure</t>
  </si>
  <si>
    <t>Type of Personnel</t>
  </si>
  <si>
    <t>2021 - Total</t>
  </si>
  <si>
    <t>2022- Total</t>
  </si>
  <si>
    <t>Doctor</t>
  </si>
  <si>
    <t>Dentist</t>
  </si>
  <si>
    <t>Medical Technologies</t>
  </si>
  <si>
    <t>Pharmacist</t>
  </si>
  <si>
    <t>Nutritionist</t>
  </si>
  <si>
    <t>Rural Health Midwives</t>
  </si>
  <si>
    <t>Rural Sanitary Inspector</t>
  </si>
  <si>
    <t>Laboratory Aide</t>
  </si>
  <si>
    <t>Dental Aide</t>
  </si>
  <si>
    <t>Medical Aide</t>
  </si>
  <si>
    <t>Utility Worker</t>
  </si>
  <si>
    <t>Barangay Health Worker</t>
  </si>
  <si>
    <t>Barangay Nutrition Scholar</t>
  </si>
  <si>
    <t>Administrative Officer</t>
  </si>
  <si>
    <t>Computer Operator</t>
  </si>
  <si>
    <t>w/ Hon. 80</t>
  </si>
  <si>
    <t>w/o Hon. 81</t>
  </si>
  <si>
    <t>Acc.-72;    Asso -64;   Reg - 2</t>
  </si>
  <si>
    <t>SORSOGON WEST DISTRICT HEALTH OFFICE MANPOWER COMPLEMENT, CY - 2021 - 2022</t>
  </si>
  <si>
    <t>Leading Causes of Morbidity (All Ages), 2021</t>
  </si>
  <si>
    <t>D. Child Mortality Rate (CMR) Per 10000 (1-4 Yrs. Old Pop)</t>
  </si>
  <si>
    <t>A. Crude Birth Rate (CBR) Per 1000 Pop</t>
  </si>
  <si>
    <t>B. Crude Death Rate (CDR) Per 1000 Pop</t>
  </si>
  <si>
    <t>C. Infant Mortality Rate (IMR) Per 1000 Live births</t>
  </si>
  <si>
    <t xml:space="preserve">C.1.Neonatal Mortality Rate (NMR) Per 1000 LB </t>
  </si>
  <si>
    <t>YEAR 2021</t>
  </si>
  <si>
    <t>Total  No. of Live Births - 2021</t>
  </si>
  <si>
    <t>Total No. of Deaths - 2021</t>
  </si>
  <si>
    <t>YEAR 2022</t>
  </si>
  <si>
    <r>
      <t xml:space="preserve">Source: </t>
    </r>
    <r>
      <rPr>
        <i/>
        <sz val="11"/>
        <color theme="1"/>
        <rFont val="Calibri"/>
        <family val="2"/>
        <scheme val="minor"/>
      </rPr>
      <t>Sorsogon City Health Office, 2021 - 2022</t>
    </r>
  </si>
  <si>
    <t>Table 42.HEALTH INDICATORS, Year 2021 - 2022</t>
  </si>
  <si>
    <t>1:0.9</t>
  </si>
  <si>
    <t>Total  No. of Live Births - 2022</t>
  </si>
  <si>
    <t>Total No. of Deaths - 2022</t>
  </si>
  <si>
    <t>1:0.8</t>
  </si>
  <si>
    <t>Table 43. CAUSE OF NEONATAL DEATHS (&lt;28 Days), Year 2021 - 2022</t>
  </si>
  <si>
    <t>CAUSES - 2021</t>
  </si>
  <si>
    <t>Infant Mortality Rate (IMR) Per 1000 Live Births</t>
  </si>
  <si>
    <t>Neonatal Mortality Rate (NMR) Per 1000 LBs</t>
  </si>
  <si>
    <t>Child Mortality Rate (CMR) Per 10000 1-4 y/o pop</t>
  </si>
  <si>
    <t>Maternal Mortality Rate (MMR) Per 1000 LB</t>
  </si>
  <si>
    <t>1. Asphyxia Neonatorum</t>
  </si>
  <si>
    <t>2. Severe Prematurity</t>
  </si>
  <si>
    <t>3. Severe Birth Defect</t>
  </si>
  <si>
    <t>4. Hyaline Membrane Dse.</t>
  </si>
  <si>
    <t>5. Sepsis</t>
  </si>
  <si>
    <t>6. Pneumonia</t>
  </si>
  <si>
    <t>7. Congenital Anomaly</t>
  </si>
  <si>
    <t>CAUSES - 2022</t>
  </si>
  <si>
    <t>Source: Sorsogon West District Health Office  2021-2022</t>
  </si>
  <si>
    <t>1. Pneumonia</t>
  </si>
  <si>
    <t>2. Congenital Heart Dse</t>
  </si>
  <si>
    <t>3. Congestive Heart Failure</t>
  </si>
  <si>
    <t>4. Sepsis</t>
  </si>
  <si>
    <t>1. Acute Respiratory Syndrome</t>
  </si>
  <si>
    <t>2. Anencephaly</t>
  </si>
  <si>
    <t>3. Sudden Infant Death Syndrome</t>
  </si>
  <si>
    <t>4. Acute Coronary Syndrome</t>
  </si>
  <si>
    <t>5. Undetermined Death</t>
  </si>
  <si>
    <t>6. Acute Gastroenteritis</t>
  </si>
  <si>
    <t>Causes - 2021</t>
  </si>
  <si>
    <t>Causes - 2022</t>
  </si>
  <si>
    <t>1. Pnemonia</t>
  </si>
  <si>
    <t>2. Sepsis</t>
  </si>
  <si>
    <t>3. Severe Prematurity</t>
  </si>
  <si>
    <t>4. Severe Birth Defect</t>
  </si>
  <si>
    <t>5. Asphyxia Neonatorum</t>
  </si>
  <si>
    <t>9. Congestive Heart Failure</t>
  </si>
  <si>
    <t>1. Acute Respiratory Distress Syndrome</t>
  </si>
  <si>
    <t>2. Hyaline Membrane Disease</t>
  </si>
  <si>
    <t>6. Hyaline Membrane Disease</t>
  </si>
  <si>
    <t>8. Congenital Heart Disease</t>
  </si>
  <si>
    <t>3. Anencephaly</t>
  </si>
  <si>
    <t>5. Fetal Hypoxia</t>
  </si>
  <si>
    <t>6. Uteroplacental Insufficiency</t>
  </si>
  <si>
    <t>7. Prematurity</t>
  </si>
  <si>
    <t>8. Sudden Infant Death Syndrome</t>
  </si>
  <si>
    <t>9. Acute Coronary Syndrome</t>
  </si>
  <si>
    <t>10. Acute Gastroenteritis</t>
  </si>
  <si>
    <t>11. Undetermined Death</t>
  </si>
  <si>
    <t>Source: Sorsogon West District Health Office, 2021-2022</t>
  </si>
  <si>
    <t>1. Pre-eclampsia</t>
  </si>
  <si>
    <t>2. Post-partum non-institutional</t>
  </si>
  <si>
    <t>Zero Case</t>
  </si>
  <si>
    <t>WEST DISTRICT HEALTH OFFICE</t>
  </si>
  <si>
    <t>Causes 2021</t>
  </si>
  <si>
    <t>Causes 2022</t>
  </si>
  <si>
    <t>1. Brain Herniation</t>
  </si>
  <si>
    <t>2. Hypoxic Ischemic Encephalopathy</t>
  </si>
  <si>
    <t>3. ARDS</t>
  </si>
  <si>
    <t>4. Status Asthmaticus</t>
  </si>
  <si>
    <t>SORSOGON WEST DISTRICT HEALTH OFFICE</t>
  </si>
  <si>
    <t xml:space="preserve">Distribution of ID, Booklets </t>
  </si>
  <si>
    <t>St. Cruz</t>
  </si>
  <si>
    <t>No BASCA Building</t>
  </si>
  <si>
    <t>ade of light materials</t>
  </si>
  <si>
    <t>EAST DISTRICT</t>
  </si>
  <si>
    <t>WEST DISTRICT</t>
  </si>
  <si>
    <t>Distribution of ID &amp; Booklets</t>
  </si>
  <si>
    <r>
      <t>Source: City/Municipal Social Welfare and Development Office, 2022</t>
    </r>
    <r>
      <rPr>
        <sz val="12"/>
        <color theme="1"/>
        <rFont val="Arial"/>
        <family val="2"/>
      </rPr>
      <t xml:space="preserve"> </t>
    </r>
  </si>
  <si>
    <t>Pamiurayan</t>
  </si>
  <si>
    <t>Good (Concrete)</t>
  </si>
  <si>
    <t>BACON DISTRICT</t>
  </si>
  <si>
    <t>Barangay Name</t>
  </si>
  <si>
    <t>TYPE</t>
  </si>
  <si>
    <t>Barangay Captain</t>
  </si>
  <si>
    <t>DISTRICT</t>
  </si>
  <si>
    <t>Area (has)</t>
  </si>
  <si>
    <t>Ismael S. Coprado</t>
  </si>
  <si>
    <t>Hector E. Enaje</t>
  </si>
  <si>
    <t>Almendras - Cogon</t>
  </si>
  <si>
    <t>Mizhel J. Domens</t>
  </si>
  <si>
    <t>Sundy D. Bonoso</t>
  </si>
  <si>
    <t>Domingo A. Detera</t>
  </si>
  <si>
    <t>Balogo (east)</t>
  </si>
  <si>
    <t>Michael P. Doringo</t>
  </si>
  <si>
    <t>Rowena D. Dongsao</t>
  </si>
  <si>
    <t>Reynaldo C. Taladtad</t>
  </si>
  <si>
    <t>Francisco D. Diaz</t>
  </si>
  <si>
    <t>Lesli F.  Demdam</t>
  </si>
  <si>
    <t>Francisco F. Domens</t>
  </si>
  <si>
    <t>Tito D. Dio</t>
  </si>
  <si>
    <t>Louie D. Deladia</t>
  </si>
  <si>
    <t>Roderick D. Dicen</t>
  </si>
  <si>
    <t>Henry M. Ebio</t>
  </si>
  <si>
    <t>Mario D. Duka Jr.</t>
  </si>
  <si>
    <t>San Jose-Maricrum</t>
  </si>
  <si>
    <t>Ricardo D. Brul</t>
  </si>
  <si>
    <t>Serafio E. Docog</t>
  </si>
  <si>
    <t>Armando O. Detera</t>
  </si>
  <si>
    <t>Victor D. Detera</t>
  </si>
  <si>
    <t>Rolfo C. Dogillo</t>
  </si>
  <si>
    <t>Reymark D. Defeo</t>
  </si>
  <si>
    <t>Noel B. Nogales</t>
  </si>
  <si>
    <t>Sta Cruz</t>
  </si>
  <si>
    <t>Isidro D. Deri</t>
  </si>
  <si>
    <t>Sta Lucia</t>
  </si>
  <si>
    <t>Roy B. Dechavez</t>
  </si>
  <si>
    <t>Forestland</t>
  </si>
  <si>
    <t>Sto Domingo</t>
  </si>
  <si>
    <t>Bessie C. Diaz</t>
  </si>
  <si>
    <t>Sto Nino</t>
  </si>
  <si>
    <t>Noli M. Dioneda</t>
  </si>
  <si>
    <t>Edmundo D. Albor</t>
  </si>
  <si>
    <t>Jeffrey Louie L. Estidola</t>
  </si>
  <si>
    <t>Rommel John C. Mella</t>
  </si>
  <si>
    <t>Melvin L. Jainto</t>
  </si>
  <si>
    <t>Grace P. Jainto</t>
  </si>
  <si>
    <t>Edwin A. Divina</t>
  </si>
  <si>
    <t>Priscilla D. Miras</t>
  </si>
  <si>
    <t>Ruperto B. Yco</t>
  </si>
  <si>
    <t>Eden H. Peratero</t>
  </si>
  <si>
    <t>Roel D. Ramos</t>
  </si>
  <si>
    <t>Regie M. Flores</t>
  </si>
  <si>
    <t>Misael H. Larosa/Michelle Lacar</t>
  </si>
  <si>
    <t>Joel N. Laresma</t>
  </si>
  <si>
    <t>Josephine D. Lanuza</t>
  </si>
  <si>
    <t>Rodolfo S. Jebulan</t>
  </si>
  <si>
    <t>Romeo B. Jintalan</t>
  </si>
  <si>
    <t>Eduardo L. Yuson</t>
  </si>
  <si>
    <t>Erwin J. Duana</t>
  </si>
  <si>
    <t>Pelagia J. Agnote</t>
  </si>
  <si>
    <t>Nicanor P. Ruiz</t>
  </si>
  <si>
    <t>Allen L. Lasala</t>
  </si>
  <si>
    <t>Ma. Teresa D. Perdigon</t>
  </si>
  <si>
    <t>Ramon D. Licup</t>
  </si>
  <si>
    <t>Ricky S. Padua</t>
  </si>
  <si>
    <t>Ramon E. Noga Jr.</t>
  </si>
  <si>
    <t>Ronaldo T. Laguidao</t>
  </si>
  <si>
    <t>Arles A. Janaban</t>
  </si>
  <si>
    <t>Roberto M. Balde</t>
  </si>
  <si>
    <t>Hilario R. Laceda</t>
  </si>
  <si>
    <t>Lino L. Janoras</t>
  </si>
  <si>
    <t>Daniel F. Gonzales</t>
  </si>
  <si>
    <t>Roland S. Antonio</t>
  </si>
  <si>
    <t>Tita L. Desquitado</t>
  </si>
  <si>
    <t>Sto Niño</t>
  </si>
  <si>
    <t>Elizabeth M. Dayot</t>
  </si>
  <si>
    <t>Dennis R. Valladolid</t>
  </si>
  <si>
    <t>Henry A. Lavadia</t>
  </si>
  <si>
    <t>Arnelito E. Garcia</t>
  </si>
  <si>
    <t>Type</t>
  </si>
  <si>
    <t>Area(has)</t>
  </si>
  <si>
    <t>50 and Above</t>
  </si>
  <si>
    <t>Inland Water</t>
  </si>
  <si>
    <t>Annual Crop</t>
  </si>
  <si>
    <t>Built-up</t>
  </si>
  <si>
    <t>Grassland</t>
  </si>
  <si>
    <t>Mangrove Forest</t>
  </si>
  <si>
    <t>Open Forest</t>
  </si>
  <si>
    <t>Open/Barren</t>
  </si>
  <si>
    <t>Shrubs</t>
  </si>
  <si>
    <t>Wooded grassland</t>
  </si>
  <si>
    <t>Area (sqm)</t>
  </si>
  <si>
    <t>Perennial Crop</t>
  </si>
  <si>
    <t>Alienable and Disposable</t>
  </si>
  <si>
    <t>Waterfront  Development</t>
  </si>
  <si>
    <t>Protected Areas</t>
  </si>
  <si>
    <t>Area</t>
  </si>
  <si>
    <t>Agri-Industrial</t>
  </si>
  <si>
    <t>Agroforestry</t>
  </si>
  <si>
    <t>Aquaculture</t>
  </si>
  <si>
    <t>Beach</t>
  </si>
  <si>
    <t>Beach Tourism</t>
  </si>
  <si>
    <t>Community Fish Landing Center</t>
  </si>
  <si>
    <t>Crops</t>
  </si>
  <si>
    <t>Flood Control</t>
  </si>
  <si>
    <t>General Production Agriculture</t>
  </si>
  <si>
    <t>General Production Forest</t>
  </si>
  <si>
    <t>General Tourism</t>
  </si>
  <si>
    <t>Historic Center</t>
  </si>
  <si>
    <t>Industrial</t>
  </si>
  <si>
    <t>Lake</t>
  </si>
  <si>
    <t>Landfill/Dumpsite</t>
  </si>
  <si>
    <t>Lighthouse</t>
  </si>
  <si>
    <t>Material Recovery Facility</t>
  </si>
  <si>
    <t>Pasture</t>
  </si>
  <si>
    <t>Power Generation/Distribution</t>
  </si>
  <si>
    <t>Quarry</t>
  </si>
  <si>
    <t>Rivers</t>
  </si>
  <si>
    <t>Road Network</t>
  </si>
  <si>
    <t>Telecommunication Facilities</t>
  </si>
  <si>
    <t>Water Generation/Distribution</t>
  </si>
  <si>
    <t>Wharf</t>
  </si>
  <si>
    <t>Source: 2022 NAMRIA ENR Data Integration Project</t>
  </si>
  <si>
    <t xml:space="preserve">Existing Land Use </t>
  </si>
  <si>
    <t>Flood way</t>
  </si>
  <si>
    <t>General Institution</t>
  </si>
  <si>
    <t>Special Institution</t>
  </si>
  <si>
    <t>Trasport Terminal</t>
  </si>
  <si>
    <t>Senior Citizen</t>
  </si>
  <si>
    <t>TYPE OF CLIENTELE</t>
  </si>
  <si>
    <t>PREVIOUS YEAR</t>
  </si>
  <si>
    <t>CURRENT YEAR</t>
  </si>
  <si>
    <t>Source:  City Social Welfare and Development Officer, 2021-2022</t>
  </si>
  <si>
    <t>TYPHOON AMBO</t>
  </si>
  <si>
    <t>DATE</t>
  </si>
  <si>
    <t>TYPHOON OFEL</t>
  </si>
  <si>
    <t>October 14, 2020</t>
  </si>
  <si>
    <t>October 24-25, 2020</t>
  </si>
  <si>
    <t>TYPHOON ROLLY</t>
  </si>
  <si>
    <t>Source: Sorsogon City Environment &amp; Natural Resources Officer, 2022</t>
  </si>
  <si>
    <r>
      <t xml:space="preserve">Source: </t>
    </r>
    <r>
      <rPr>
        <i/>
        <sz val="11"/>
        <color theme="1"/>
        <rFont val="Calibri"/>
        <family val="2"/>
        <scheme val="minor"/>
      </rPr>
      <t>CENRO 2022</t>
    </r>
  </si>
  <si>
    <t>Source: CENRO, 2022</t>
  </si>
  <si>
    <t>Volcanic Hazard           (Lahar &amp; Lava)</t>
  </si>
  <si>
    <t>Base Year</t>
  </si>
  <si>
    <t>Projected Population</t>
  </si>
  <si>
    <t>URBAN</t>
  </si>
  <si>
    <t>Sub - Total</t>
  </si>
  <si>
    <t>RURAL</t>
  </si>
  <si>
    <t>Almendras/Cogon</t>
  </si>
  <si>
    <t>Balogo  (East)</t>
  </si>
  <si>
    <t>San Juan (East)</t>
  </si>
  <si>
    <t>Balogo (Bacon)</t>
  </si>
  <si>
    <t>Buenavista (Bacon)</t>
  </si>
  <si>
    <t>Buenavista (West)</t>
  </si>
  <si>
    <t>Salvacion (Bacon)</t>
  </si>
  <si>
    <t>Salvacion (SW)</t>
  </si>
  <si>
    <t>San Isidro (Bacon)</t>
  </si>
  <si>
    <t>San Juan (Bacon)</t>
  </si>
  <si>
    <t>Source: Sorsogon City Shelter Plan 2023 - 2032</t>
  </si>
  <si>
    <t>Grouping</t>
  </si>
  <si>
    <t>PROJECTED POPULATION</t>
  </si>
  <si>
    <t>School Going Population</t>
  </si>
  <si>
    <t>Pre-school</t>
  </si>
  <si>
    <t>Elementary</t>
  </si>
  <si>
    <t>Secondary</t>
  </si>
  <si>
    <t>Tertiary</t>
  </si>
  <si>
    <t>Labor Force</t>
  </si>
  <si>
    <t>Dependent</t>
  </si>
  <si>
    <t>Old (65 &amp; above)</t>
  </si>
  <si>
    <t>n/a</t>
  </si>
  <si>
    <t>Source: City Environment &amp; Natural Resources Officer 2022</t>
  </si>
  <si>
    <t xml:space="preserve">Table 18. List of Barangays in Sorsogon City with Solid Waste Management Committees </t>
  </si>
  <si>
    <t>Sorsogon City Health Office Manpower 2021</t>
  </si>
  <si>
    <t>Source: Sorsogon City Health Office , 2021-2022</t>
  </si>
  <si>
    <t>Sorsogon City Health Office Manpower 2022</t>
  </si>
  <si>
    <t>Consultant</t>
  </si>
  <si>
    <t>Pathologist</t>
  </si>
  <si>
    <t>Encoders</t>
  </si>
  <si>
    <t>Leading Causes of Child Morbidity</t>
  </si>
  <si>
    <t>ARI in Below 5</t>
  </si>
  <si>
    <t>Dental Problem</t>
  </si>
  <si>
    <t>Rate/1,000 1-4 pop</t>
  </si>
  <si>
    <t>Health Indicators, 2021</t>
  </si>
  <si>
    <t>Total Number of Live Births</t>
  </si>
  <si>
    <t>M:F Ratio</t>
  </si>
  <si>
    <t>Total Number of Live Deaths</t>
  </si>
  <si>
    <t>Leading Causes of Mortality (All Ages), 2021</t>
  </si>
  <si>
    <t>Acute Myocardial Infraction</t>
  </si>
  <si>
    <t>Cance (All Forms)</t>
  </si>
  <si>
    <t>Congestive Heart Failure</t>
  </si>
  <si>
    <t>Causes of Neonatal Deaths (&lt;28 days), 2021</t>
  </si>
  <si>
    <t>Casues of Infant Death, 2021</t>
  </si>
  <si>
    <t xml:space="preserve">No. </t>
  </si>
  <si>
    <t>Congestive Heart Disease</t>
  </si>
  <si>
    <t>Meconium Staining Aspiration</t>
  </si>
  <si>
    <t>Sorsogon West District Health Office</t>
  </si>
  <si>
    <t>Population 2020</t>
  </si>
  <si>
    <t>Household</t>
  </si>
  <si>
    <t xml:space="preserve">Urban </t>
  </si>
  <si>
    <t xml:space="preserve">Tugos </t>
  </si>
  <si>
    <t xml:space="preserve">San Isidro </t>
  </si>
  <si>
    <t>Source: PSA, 2020 Census</t>
  </si>
  <si>
    <t>Source : CDRRMO, CY 2020 - 2022</t>
  </si>
  <si>
    <t>Source: CPDO GIS, CY 2020</t>
  </si>
  <si>
    <t>Source: CPDO GIS, CY 2022</t>
  </si>
  <si>
    <t>Source: Sorsogon City CPDO, CY 2020</t>
  </si>
  <si>
    <t>Source: CENRO, CY 2020</t>
  </si>
  <si>
    <t>Source: LDRRM, CY 2023-2025</t>
  </si>
  <si>
    <t>Source: NAMRIA, MGB, PLUC TWG</t>
  </si>
  <si>
    <t>Source: CDRRMO, CY 2022</t>
  </si>
  <si>
    <t>Source: DA, TWG</t>
  </si>
  <si>
    <t>Source: City Urban Poor &amp; Housing Development Office (CUPHDO), Year 2019-2028</t>
  </si>
  <si>
    <t>Source :PSA, CPDO, 2020</t>
  </si>
  <si>
    <t xml:space="preserve"> Almendras-Cogon (Pob.) </t>
  </si>
  <si>
    <t xml:space="preserve"> Balogo </t>
  </si>
  <si>
    <t xml:space="preserve">Bibincahan </t>
  </si>
  <si>
    <t xml:space="preserve">Bitan-o/Dalipay (Pob.)  </t>
  </si>
  <si>
    <t xml:space="preserve">Burabod (Pob.) </t>
  </si>
  <si>
    <t xml:space="preserve">Cabid-An </t>
  </si>
  <si>
    <t xml:space="preserve">Macabog </t>
  </si>
  <si>
    <t xml:space="preserve">Piot (Pob.) </t>
  </si>
  <si>
    <t xml:space="preserve">Polvorista (Pob.) </t>
  </si>
  <si>
    <t xml:space="preserve">Salog (Pob.) </t>
  </si>
  <si>
    <t xml:space="preserve">Sampaloc (Pob.) </t>
  </si>
  <si>
    <t xml:space="preserve">San Juan (Roro) </t>
  </si>
  <si>
    <t xml:space="preserve">Sirangan (Pob.) </t>
  </si>
  <si>
    <t xml:space="preserve">Sulucan (Pob.) </t>
  </si>
  <si>
    <t xml:space="preserve">Talisay (Pob.) </t>
  </si>
  <si>
    <t xml:space="preserve"> Poblacion</t>
  </si>
  <si>
    <t xml:space="preserve"> Abuyog </t>
  </si>
  <si>
    <t xml:space="preserve"> Barayong </t>
  </si>
  <si>
    <t xml:space="preserve"> Basud </t>
  </si>
  <si>
    <t xml:space="preserve">Buenavista </t>
  </si>
  <si>
    <t xml:space="preserve">Bulabog </t>
  </si>
  <si>
    <t xml:space="preserve">Capuy </t>
  </si>
  <si>
    <t xml:space="preserve">Gimaloto </t>
  </si>
  <si>
    <t xml:space="preserve">Guinlajon </t>
  </si>
  <si>
    <t xml:space="preserve">Peñafrancia </t>
  </si>
  <si>
    <t xml:space="preserve">Rizal </t>
  </si>
  <si>
    <t xml:space="preserve">Salvacion </t>
  </si>
  <si>
    <t xml:space="preserve">Ticol </t>
  </si>
  <si>
    <t xml:space="preserve"> Balete</t>
  </si>
  <si>
    <t xml:space="preserve"> Balogo (Bacon)</t>
  </si>
  <si>
    <t xml:space="preserve"> Bato</t>
  </si>
  <si>
    <t xml:space="preserve"> Bon-Ot</t>
  </si>
  <si>
    <t xml:space="preserve"> Bogña</t>
  </si>
  <si>
    <t xml:space="preserve"> Buenavista (Bacon)</t>
  </si>
  <si>
    <t xml:space="preserve"> Cabarbuhan</t>
  </si>
  <si>
    <t xml:space="preserve"> Caricaran</t>
  </si>
  <si>
    <t xml:space="preserve"> Del Rosario</t>
  </si>
  <si>
    <t xml:space="preserve"> Gatbo</t>
  </si>
  <si>
    <t xml:space="preserve"> Jamislagan</t>
  </si>
  <si>
    <t xml:space="preserve"> Maricrum</t>
  </si>
  <si>
    <t xml:space="preserve"> Osiao</t>
  </si>
  <si>
    <t xml:space="preserve"> Rawis</t>
  </si>
  <si>
    <t xml:space="preserve"> Salvacion (Bacon)</t>
  </si>
  <si>
    <t xml:space="preserve"> San Isidro (Bacon)</t>
  </si>
  <si>
    <t xml:space="preserve"> San Juan (Bacon)</t>
  </si>
  <si>
    <t xml:space="preserve"> San Pascual</t>
  </si>
  <si>
    <t xml:space="preserve"> San Ramon</t>
  </si>
  <si>
    <t xml:space="preserve"> San Roque</t>
  </si>
  <si>
    <t xml:space="preserve"> San Vicente</t>
  </si>
  <si>
    <t xml:space="preserve"> Santa Cruz</t>
  </si>
  <si>
    <t xml:space="preserve"> Santa Lucia</t>
  </si>
  <si>
    <t xml:space="preserve"> Santo Domingo</t>
  </si>
  <si>
    <t xml:space="preserve"> Santo Niño</t>
  </si>
  <si>
    <t xml:space="preserve"> Sawanga</t>
  </si>
  <si>
    <t xml:space="preserve"> Sugod</t>
  </si>
  <si>
    <t xml:space="preserve">Number of DOT Accredited </t>
  </si>
  <si>
    <t>Hotels</t>
  </si>
  <si>
    <t>Resorts</t>
  </si>
  <si>
    <t>Apartelles</t>
  </si>
  <si>
    <t>Mabuhay Accommodations</t>
  </si>
  <si>
    <t>Homestays</t>
  </si>
  <si>
    <t>Number of Rooms in DOT</t>
  </si>
  <si>
    <t>Homestays and others</t>
  </si>
  <si>
    <t>Table 1. AREA DISTRIBUTION OF BARANGAYS IN HECTARES, CY 2020</t>
  </si>
  <si>
    <t>Table 4. LAND COVER, CY 2020</t>
  </si>
  <si>
    <t>Table 5. VEGETATION/VEGETATIVE COVER, CY 2020</t>
  </si>
  <si>
    <t>Table 6. SUITABILITY FOR AGRICULTURE, CY 2020</t>
  </si>
  <si>
    <t>Table 7. MINERAL RESOURCES OF SORSOGON, CY 2022</t>
  </si>
  <si>
    <t>Table 9. SORSOGON CITY COASTAL RESOURCES, CY 2022</t>
  </si>
  <si>
    <t>Source: Sorsogon City Agricultural Offic, CY 2022</t>
  </si>
  <si>
    <t>Table 10. MARINE SANCTUARIES OF SORSOGON CITY, CY 2022</t>
  </si>
  <si>
    <t>Table 11. LIST OF LOCAL MANGROVE AND SEAGRASS SPECIES, CY 2022</t>
  </si>
  <si>
    <t>Table 12. SORSOGON CITY MAJOR SPRING SYSTEM, CY 2022</t>
  </si>
  <si>
    <t>Table 13. SORSOGON CITY MAJOR RIVER SYSTEM, CY 2022</t>
  </si>
  <si>
    <t>Table 14. SORSOGON CITY LAND CLASSIFICATION, CY 2022</t>
  </si>
  <si>
    <t>Table 15. SORSOGON CITY EXISTING LAND USE, CY 2022</t>
  </si>
  <si>
    <t>Source: Sorsogon City 10-year Solid Waste Management Plan (2021-2030)</t>
  </si>
  <si>
    <t>Table 17. Breakdown of Public Schools with Materials Recovery Facility by Level and District, CY 2020</t>
  </si>
  <si>
    <t>Table 20. INVENTORY OF CITY GARBAGE TRUCKS, CY 2022</t>
  </si>
  <si>
    <t>Table 21. VISTA AND PARKS IN SORSOGON CITY, CY 2022</t>
  </si>
  <si>
    <t>Table 22. HAZARD MAPS AND INFORMATION FROM NATIONAL AGENCIES, CY 2022</t>
  </si>
  <si>
    <t>Table 23. COMPARATIVE SUMMARY OF HAZARD, PER CITY/MUNICIPALITY OF THE PROVINCE OF SORSOGON, CY 2022</t>
  </si>
  <si>
    <t>Source : CDRRMO, CY 2022</t>
  </si>
  <si>
    <t>FLOODING</t>
  </si>
  <si>
    <t>LANDSLIDE</t>
  </si>
  <si>
    <t>Table 24. POTENTIALLY AFFECTED POPULATION IN HAZARD AREAS, CY 2023-2025</t>
  </si>
  <si>
    <t>Table 26. SUMMARY OF HAZARDS WITH HIGH SUSCEPTIBILITY PER CITY/ MUNICIPALITY, PROVINCE OF SORSOGON</t>
  </si>
  <si>
    <t>Table 27. SUMMARY OF HAZARDS WITH HIGH SUSCEPTIBILITY PER CITY/ MUNICIPALITY, PROVINCE OF SORSOGON</t>
  </si>
  <si>
    <t>Table 28. A. POTENTIAL IMPACT OF CLIMATE CHANGE AND CLIMATIC HAZARD, CY 2022</t>
  </si>
  <si>
    <t>Table 2-17. COMPARATIVE VULNERABILITY ASSESSMENT FOR AGRICULTURE SECTOR - CROP PRODUCTION BY MUNICIPALITY, PROVINCE OF SORSOGON</t>
  </si>
  <si>
    <t>Table 2-18. CLIMATE DATA FOR SORSOGON CITY, SORSOGON</t>
  </si>
  <si>
    <t>Table 31. PROJECTED POPULATION, CY 2016 - 2025</t>
  </si>
  <si>
    <t>Table 32. PROJECTED  HOUSEHOLDS BY BARANGAY (By Urban/Rural), Year 2007 - 2022</t>
  </si>
  <si>
    <t>Table 33. BASED FROM THE 2010 AND 2015 POPULATION COUNT, SORSOGON CITY HAS A GROWTH RATE OF 1.54,                 CY 2019-2028</t>
  </si>
  <si>
    <t>Table 34. TABLE OF POPULATION, POPULATION  DENSITY, NO. OF HOUSEHOLD, Year 2007-2010
AND PROJECTED POPULATION, PROJECTED PUPOLATIUON DENSITY AND PROJECTED NO. OF HOUSEHOLD, Year 2011-2025</t>
  </si>
  <si>
    <t>Table 35. SORSOGON CITY HOUSEHOLD DISTRIBUTION BETWEEN RURAL &amp; URBAN BARANGAYS INCLUDING HOUSEHOLD AVERAGE SIZE, YEAR 2020</t>
  </si>
  <si>
    <t>36. URBAN-RURAL HOUSEHOLD POPULATION, 2020</t>
  </si>
  <si>
    <t>Table 37. URBANIZATION LEVEL BASED ON BARANGAY POPULATION BETWEEN URBAN AND RURAL, YEAR 1990 - 2010</t>
  </si>
  <si>
    <t>Table 38. SORSOGON CITY TEMPO OF URBANIZATION,                  Year 1990 - 2010</t>
  </si>
  <si>
    <t>Table 39. POPULATION DISTRIBUTION BY AGE GROUP &amp; SEX,                                YEAR 2010 and 2015</t>
  </si>
  <si>
    <t>Table 40. SORSOGON CITY HEALTH OFFICE MANPOWER COMPLEMENT, Year 2021-2022</t>
  </si>
  <si>
    <t>Table 41. SORSOGON TABLE OF TEN LEADING CAUSES OF MORBIDITY</t>
  </si>
  <si>
    <t>Table 44. CAUSES OF POST NEONATAL DEATHS (&lt;28 Days – 1 Yr. Old),               Year 2021 - 2022</t>
  </si>
  <si>
    <t>Table 45. CAUSES OF INFANT DEATH (0&lt;1 Yrs.Old), 2021 - 2022</t>
  </si>
  <si>
    <t>Table 46. CAUSES OF MATERNAL DEATHS, Year 2021</t>
  </si>
  <si>
    <t>Table 47. CAUSES OF CHILD MORTALITY (1-4 Yrs. Old), Year 2021</t>
  </si>
  <si>
    <t>Table 49. PRESENCE OF SOCIAL WELFARE FACILITIES AND SERVICES OFFERED (DAYCARE CENTER), Year 2021 - 2022</t>
  </si>
  <si>
    <t>Table 50. PRESENCE OF SOCIAL WELFARE FACILITIES AND SERVICES OFFERED (Senior Citizen's Center), Year 2022</t>
  </si>
  <si>
    <t>Table 51. HISTORICAL NUMBER OF POPULATION SERVED BY TYPE OF CLIENTELE SYSTEM, CY 2021-2022</t>
  </si>
  <si>
    <t>Table 2. SLOPE, CY 2022</t>
  </si>
  <si>
    <t>Table 3. ELEVATION CATEGORY, AREA &amp; PERCENTAGE, CY 2020</t>
  </si>
  <si>
    <t>Table 29. POPULATION COMPOSITION BY SCHOOL-AGE, WORKING-AGE, DEPENDENT-AGE GROUP AND SEX,                                  CY 2019 - 2028</t>
  </si>
  <si>
    <t>City/ Municipality</t>
  </si>
  <si>
    <t>Table 25. SORSOGON CITY TYPHOON RECORDS 2006-2022</t>
  </si>
  <si>
    <t>TYPHOON MILENYO</t>
  </si>
  <si>
    <t>September 27, 2006</t>
  </si>
  <si>
    <t>21 Dead, 37 injured</t>
  </si>
  <si>
    <t>PDH - 51,768; TDH - 19,717</t>
  </si>
  <si>
    <t>27,101 Affected Families</t>
  </si>
  <si>
    <t>Php 208 Million (est) Infra-Damage</t>
  </si>
  <si>
    <t>Ph 234 Million (est) Agri-Damage</t>
  </si>
  <si>
    <t>TYPHOON REMING</t>
  </si>
  <si>
    <t>November 29, 2006</t>
  </si>
  <si>
    <t>6 Dead, 18 injured, 3 missing</t>
  </si>
  <si>
    <t>Evacuated 277 families/ 1,602 pax</t>
  </si>
  <si>
    <t>PDH -  19,690; TDH - 4,812</t>
  </si>
  <si>
    <t>TYPHOON MINA</t>
  </si>
  <si>
    <t>Nov. 23 - Dec. 14, 2007</t>
  </si>
  <si>
    <t>Evacuated 24,766 pax</t>
  </si>
  <si>
    <t>PDH - 92; TDH - 13</t>
  </si>
  <si>
    <t>Agri-Damage - 4,819,417.96</t>
  </si>
  <si>
    <t>HEAVY RAINFALL (Cold Front)</t>
  </si>
  <si>
    <t>February 27, 2008</t>
  </si>
  <si>
    <t>Infra Damage - 20,635,350</t>
  </si>
  <si>
    <t>TYPHOON ONDOY</t>
  </si>
  <si>
    <t>September 24-27, 2009</t>
  </si>
  <si>
    <t>Agri-Damage - 238,992</t>
  </si>
  <si>
    <t>TYPHOON PEPING</t>
  </si>
  <si>
    <t>Sept. 30 - Oct. 3, 2029</t>
  </si>
  <si>
    <t>Evacuated 1,085 fam/5,157 pax</t>
  </si>
  <si>
    <t>2582 families / 15,594 [persons affected in various Evacuation Centers</t>
  </si>
  <si>
    <t>TYPHOON DANTE</t>
  </si>
  <si>
    <t>November 2007</t>
  </si>
  <si>
    <t>May 2009</t>
  </si>
  <si>
    <t>200 Million (est) Agri - and Infra-Damage</t>
  </si>
  <si>
    <t>TYPHOON BEBENG</t>
  </si>
  <si>
    <t>TYPHOON CHEDENG</t>
  </si>
  <si>
    <t>TYPHOON JUANING</t>
  </si>
  <si>
    <t>TYPHOON PEDRING</t>
  </si>
  <si>
    <t>TYPHOON GLENDA</t>
  </si>
  <si>
    <t>TYPHOON RUBY</t>
  </si>
  <si>
    <t>TYPHOON AMANG</t>
  </si>
  <si>
    <t>TYPHOON DODONG</t>
  </si>
  <si>
    <t>TYPHOON NONA</t>
  </si>
  <si>
    <t>TYPHOON NINA</t>
  </si>
  <si>
    <t>May 2011</t>
  </si>
  <si>
    <t>July 2011</t>
  </si>
  <si>
    <t>September 2011</t>
  </si>
  <si>
    <t>July 2014</t>
  </si>
  <si>
    <t>December 2014</t>
  </si>
  <si>
    <t>January 2015</t>
  </si>
  <si>
    <t>April 2015</t>
  </si>
  <si>
    <t>May 2015</t>
  </si>
  <si>
    <t>December 22-27, 2016</t>
  </si>
  <si>
    <t>860 Familes Affected in various Evacuation Centers, Rizal: 7 Families affected by landslide</t>
  </si>
  <si>
    <t>3846 Families Affected in various Evacuation Centers</t>
  </si>
  <si>
    <t>486 Families Affected in various Evacuation Centers</t>
  </si>
  <si>
    <t>459 Families Affected in various Evacuations Center</t>
  </si>
  <si>
    <t>8,352 Totally Damages houses</t>
  </si>
  <si>
    <t>Php 394 Million (est) Agri-Damage</t>
  </si>
  <si>
    <t>1.1 Million (est) Agri-Damage</t>
  </si>
  <si>
    <t>Php 380 Million (est) Infra-Damage</t>
  </si>
  <si>
    <t>1.2 Million (est) Infra-Damage</t>
  </si>
  <si>
    <t>14.4 Million (est) Infra-Damage</t>
  </si>
  <si>
    <t>6.9 Million (est) Agri-Damage</t>
  </si>
  <si>
    <t>2,900 passengers stranded</t>
  </si>
  <si>
    <t>1,993 passengers stranded</t>
  </si>
  <si>
    <t>Million (est) Infra-Damage</t>
  </si>
  <si>
    <t>60 Million (est) Agri-Damage</t>
  </si>
  <si>
    <t>10,282 Families Evacuated</t>
  </si>
  <si>
    <t>7,362 Families (39,177 persons) Affected</t>
  </si>
  <si>
    <t>63 buses (3063 passengers) stranded</t>
  </si>
  <si>
    <t>1.5 Million (est) Agriculture Dammage</t>
  </si>
  <si>
    <t>TROPICAL STORM URDUJA</t>
  </si>
  <si>
    <t>TROPICAL DEPRESSION USMAN</t>
  </si>
  <si>
    <t>43 BUSES (1357 passengers) stranded</t>
  </si>
  <si>
    <t>112 trucks (263 passengers) stranded</t>
  </si>
  <si>
    <t>December 16-16, 2017</t>
  </si>
  <si>
    <t>December 27, 2018 -                 January 2, 2019</t>
  </si>
  <si>
    <t>33 flooeded barangays</t>
  </si>
  <si>
    <t>1 barangays with landslide incident with 6 casualty</t>
  </si>
  <si>
    <t>23.5M (est) Infra-Damage</t>
  </si>
  <si>
    <t>20.8M (est) Agriculture Damage</t>
  </si>
  <si>
    <t>24,178 families (154,068 persons)affected</t>
  </si>
  <si>
    <t>TROPICAL DEPRESSION AMANG</t>
  </si>
  <si>
    <t>January 19-22, 2019</t>
  </si>
  <si>
    <t>30 Families (150 persons) evacuated no damages</t>
  </si>
  <si>
    <t>Tail - end of cold Front</t>
  </si>
  <si>
    <t>January 24, 2019</t>
  </si>
  <si>
    <t>No damages</t>
  </si>
  <si>
    <t>TYPHOON TISOY</t>
  </si>
  <si>
    <t>Decemebr 1-3, 2019</t>
  </si>
  <si>
    <t>735.23 M (est) Infra Damage</t>
  </si>
  <si>
    <t>25.0M (est) Lifelines Damage</t>
  </si>
  <si>
    <t>104.0M (est) Agriculture Damage</t>
  </si>
  <si>
    <t>17,800 Families (58,723 persons) affected</t>
  </si>
  <si>
    <t>TYPHOON URSULA</t>
  </si>
  <si>
    <t>TROPICAL CYCLONE QUINTA</t>
  </si>
  <si>
    <t>December 23-25, 2019</t>
  </si>
  <si>
    <t>May 14-15, 2020</t>
  </si>
  <si>
    <t>November 1, 2020</t>
  </si>
  <si>
    <t>31,372 Families (122,078 persons) Affected</t>
  </si>
  <si>
    <t>3.7M (est) Agriculture damage</t>
  </si>
  <si>
    <t>No damages / affected</t>
  </si>
  <si>
    <t>26.0M (est) Infra damage</t>
  </si>
  <si>
    <t>58.91M (est) Agriculture damage</t>
  </si>
  <si>
    <t>2,278 families (11,579 persons) affected</t>
  </si>
  <si>
    <t>Damages: 259 houses ; 25M flood control</t>
  </si>
  <si>
    <t>10,555 Families (37,442 persons) affected</t>
  </si>
  <si>
    <t>Damages: 17 houses, 300,000K Gov't. Offices</t>
  </si>
  <si>
    <t>Source : CDRRMO, CY : 2006-2022</t>
  </si>
  <si>
    <t xml:space="preserve">Del Rosario </t>
  </si>
  <si>
    <t>San Juan -Roro</t>
  </si>
  <si>
    <t>Table 16. LIST OF BARANGAYS WITH MATERIALS RECOVERY FACILITY, CY 2023</t>
  </si>
  <si>
    <t>Bitan -o/ Dalipay</t>
  </si>
  <si>
    <t>Bon -ot</t>
  </si>
  <si>
    <t>Table 19. SOLID WASTE GENERATION, Year 2023</t>
  </si>
  <si>
    <r>
      <t xml:space="preserve">Table 48:   ACCOMMODATION CAPACITY                      </t>
    </r>
    <r>
      <rPr>
        <sz val="12"/>
        <color theme="1"/>
        <rFont val="Calibri"/>
        <family val="2"/>
        <scheme val="minor"/>
      </rPr>
      <t>(Data as of December 31,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</si>
</sst>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%"/>
    <numFmt numFmtId="165" formatCode="0.0%"/>
    <numFmt numFmtId="166" formatCode="_-* #,##0_-;\-* #,##0_-;_-* &quot;-&quot;??_-;_-@_-"/>
    <numFmt numFmtId="167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i/>
      <sz val="8"/>
      <color rgb="FF000000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43" fontId="0" fillId="0" borderId="0" xfId="1" applyFont="1"/>
    <xf numFmtId="43" fontId="0" fillId="0" borderId="1" xfId="1" applyFont="1" applyBorder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0" fillId="3" borderId="1" xfId="0" applyFill="1" applyBorder="1"/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43" fontId="0" fillId="0" borderId="0" xfId="1" applyFont="1" applyBorder="1"/>
    <xf numFmtId="43" fontId="3" fillId="0" borderId="0" xfId="1" applyFont="1" applyBorder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8" borderId="1" xfId="0" applyFill="1" applyBorder="1"/>
    <xf numFmtId="43" fontId="6" fillId="0" borderId="0" xfId="1" applyFont="1"/>
    <xf numFmtId="0" fontId="17" fillId="7" borderId="1" xfId="0" applyFont="1" applyFill="1" applyBorder="1" applyAlignment="1">
      <alignment horizontal="center" vertical="center"/>
    </xf>
    <xf numFmtId="43" fontId="17" fillId="7" borderId="1" xfId="1" applyFont="1" applyFill="1" applyBorder="1" applyAlignment="1">
      <alignment horizontal="center" vertical="center"/>
    </xf>
    <xf numFmtId="43" fontId="0" fillId="0" borderId="1" xfId="0" applyNumberFormat="1" applyBorder="1"/>
    <xf numFmtId="0" fontId="0" fillId="0" borderId="2" xfId="0" applyBorder="1"/>
    <xf numFmtId="0" fontId="0" fillId="0" borderId="4" xfId="0" applyBorder="1"/>
    <xf numFmtId="43" fontId="0" fillId="0" borderId="4" xfId="1" applyFont="1" applyBorder="1"/>
    <xf numFmtId="43" fontId="0" fillId="0" borderId="3" xfId="0" applyNumberFormat="1" applyBorder="1"/>
    <xf numFmtId="43" fontId="3" fillId="0" borderId="4" xfId="1" applyFont="1" applyBorder="1"/>
    <xf numFmtId="0" fontId="6" fillId="0" borderId="0" xfId="0" applyFont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3" fillId="6" borderId="1" xfId="0" quotePrefix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6" fontId="0" fillId="0" borderId="0" xfId="1" applyNumberFormat="1" applyFont="1"/>
    <xf numFmtId="167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" xfId="0" quotePrefix="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22" fillId="0" borderId="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0" borderId="1" xfId="1" applyNumberFormat="1" applyFont="1" applyFill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/>
    <xf numFmtId="0" fontId="20" fillId="0" borderId="1" xfId="0" applyFont="1" applyBorder="1" applyAlignment="1">
      <alignment horizontal="left"/>
    </xf>
    <xf numFmtId="11" fontId="20" fillId="0" borderId="1" xfId="1" applyNumberFormat="1" applyFont="1" applyFill="1" applyBorder="1" applyAlignment="1">
      <alignment horizontal="left"/>
    </xf>
    <xf numFmtId="3" fontId="20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/>
    <xf numFmtId="43" fontId="17" fillId="0" borderId="1" xfId="1" applyFont="1" applyBorder="1"/>
    <xf numFmtId="43" fontId="10" fillId="0" borderId="1" xfId="0" applyNumberFormat="1" applyFont="1" applyBorder="1"/>
    <xf numFmtId="0" fontId="17" fillId="0" borderId="1" xfId="0" applyFont="1" applyBorder="1" applyAlignment="1">
      <alignment vertical="center"/>
    </xf>
    <xf numFmtId="43" fontId="17" fillId="0" borderId="1" xfId="1" applyFont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3" fontId="0" fillId="0" borderId="1" xfId="1" applyFont="1" applyBorder="1" applyAlignment="1"/>
    <xf numFmtId="10" fontId="0" fillId="0" borderId="0" xfId="0" applyNumberFormat="1" applyAlignment="1">
      <alignment horizontal="center"/>
    </xf>
    <xf numFmtId="43" fontId="0" fillId="0" borderId="0" xfId="1" applyFont="1" applyAlignment="1">
      <alignment horizontal="center" vertical="center"/>
    </xf>
    <xf numFmtId="43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quotePrefix="1" applyFont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3" fontId="17" fillId="0" borderId="8" xfId="1" applyFont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3" fontId="17" fillId="0" borderId="0" xfId="1" applyFont="1" applyAlignment="1">
      <alignment vertical="center"/>
    </xf>
    <xf numFmtId="0" fontId="10" fillId="0" borderId="1" xfId="0" applyFont="1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0" xfId="0" applyFill="1"/>
    <xf numFmtId="0" fontId="10" fillId="4" borderId="1" xfId="0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0" fillId="6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76"/>
  <sheetViews>
    <sheetView zoomScale="85" zoomScaleNormal="85" workbookViewId="0">
      <selection activeCell="H4" sqref="H4"/>
    </sheetView>
  </sheetViews>
  <sheetFormatPr defaultRowHeight="15" x14ac:dyDescent="0.25"/>
  <cols>
    <col min="1" max="1" width="18" bestFit="1" customWidth="1"/>
    <col min="2" max="2" width="11.42578125" customWidth="1"/>
    <col min="3" max="3" width="29.140625" bestFit="1" customWidth="1"/>
    <col min="5" max="5" width="11.85546875" style="7" bestFit="1" customWidth="1"/>
    <col min="6" max="6" width="10.5703125" bestFit="1" customWidth="1"/>
    <col min="7" max="7" width="3.5703125" customWidth="1"/>
    <col min="8" max="8" width="18" bestFit="1" customWidth="1"/>
  </cols>
  <sheetData>
    <row r="1" spans="1:11" ht="31.5" customHeight="1" x14ac:dyDescent="0.25">
      <c r="A1" s="208" t="s">
        <v>1479</v>
      </c>
      <c r="B1" s="208"/>
      <c r="C1" s="208"/>
      <c r="D1" s="208"/>
      <c r="E1" s="208"/>
      <c r="F1" s="208"/>
    </row>
    <row r="2" spans="1:11" ht="30.75" customHeight="1" x14ac:dyDescent="0.25">
      <c r="A2" s="93" t="s">
        <v>1204</v>
      </c>
      <c r="B2" s="93" t="s">
        <v>1205</v>
      </c>
      <c r="C2" s="93" t="s">
        <v>1206</v>
      </c>
      <c r="D2" s="93" t="s">
        <v>1207</v>
      </c>
      <c r="E2" s="94" t="s">
        <v>1208</v>
      </c>
      <c r="F2" s="93"/>
      <c r="G2" s="208"/>
      <c r="H2" s="208"/>
      <c r="I2" s="208"/>
      <c r="J2" s="208"/>
      <c r="K2" s="208"/>
    </row>
    <row r="3" spans="1:11" x14ac:dyDescent="0.25">
      <c r="A3" s="3" t="s">
        <v>2</v>
      </c>
      <c r="B3" s="3" t="s">
        <v>623</v>
      </c>
      <c r="C3" s="3" t="s">
        <v>1209</v>
      </c>
      <c r="D3" s="3" t="s">
        <v>246</v>
      </c>
      <c r="E3" s="8">
        <v>318.37</v>
      </c>
      <c r="F3" s="3"/>
      <c r="H3" s="3" t="s">
        <v>1</v>
      </c>
    </row>
    <row r="4" spans="1:11" x14ac:dyDescent="0.25">
      <c r="A4" s="3" t="s">
        <v>239</v>
      </c>
      <c r="B4" s="3" t="s">
        <v>623</v>
      </c>
      <c r="C4" s="3" t="s">
        <v>1210</v>
      </c>
      <c r="D4" s="3" t="s">
        <v>246</v>
      </c>
      <c r="E4" s="8">
        <v>169.39</v>
      </c>
      <c r="F4" s="3"/>
      <c r="H4" s="3" t="s">
        <v>1211</v>
      </c>
    </row>
    <row r="5" spans="1:11" x14ac:dyDescent="0.25">
      <c r="A5" s="3" t="s">
        <v>6</v>
      </c>
      <c r="B5" s="3" t="s">
        <v>623</v>
      </c>
      <c r="C5" s="3" t="s">
        <v>1212</v>
      </c>
      <c r="D5" s="3" t="s">
        <v>246</v>
      </c>
      <c r="E5" s="8">
        <v>397.26</v>
      </c>
      <c r="F5" s="3"/>
      <c r="H5" s="3" t="s">
        <v>2</v>
      </c>
    </row>
    <row r="6" spans="1:11" x14ac:dyDescent="0.25">
      <c r="A6" s="3" t="s">
        <v>9</v>
      </c>
      <c r="B6" s="3" t="s">
        <v>623</v>
      </c>
      <c r="C6" s="3" t="s">
        <v>1213</v>
      </c>
      <c r="D6" s="3" t="s">
        <v>246</v>
      </c>
      <c r="E6" s="8">
        <v>268.72000000000003</v>
      </c>
      <c r="F6" s="3"/>
      <c r="H6" s="3" t="s">
        <v>239</v>
      </c>
    </row>
    <row r="7" spans="1:11" x14ac:dyDescent="0.25">
      <c r="A7" s="3" t="s">
        <v>10</v>
      </c>
      <c r="B7" s="3" t="s">
        <v>623</v>
      </c>
      <c r="C7" s="3" t="s">
        <v>1214</v>
      </c>
      <c r="D7" s="3" t="s">
        <v>246</v>
      </c>
      <c r="E7" s="8">
        <v>267.58999999999997</v>
      </c>
      <c r="F7" s="3"/>
      <c r="H7" s="3" t="s">
        <v>1215</v>
      </c>
    </row>
    <row r="8" spans="1:11" x14ac:dyDescent="0.25">
      <c r="A8" s="3" t="s">
        <v>12</v>
      </c>
      <c r="B8" s="3" t="s">
        <v>623</v>
      </c>
      <c r="C8" s="3" t="s">
        <v>1216</v>
      </c>
      <c r="D8" s="3" t="s">
        <v>246</v>
      </c>
      <c r="E8" s="8">
        <v>401.41</v>
      </c>
      <c r="F8" s="3"/>
      <c r="H8" s="3" t="s">
        <v>4</v>
      </c>
    </row>
    <row r="9" spans="1:11" x14ac:dyDescent="0.25">
      <c r="A9" s="3" t="s">
        <v>16</v>
      </c>
      <c r="B9" s="3" t="s">
        <v>623</v>
      </c>
      <c r="C9" s="3" t="s">
        <v>1217</v>
      </c>
      <c r="D9" s="3" t="s">
        <v>246</v>
      </c>
      <c r="E9" s="8">
        <v>434.12</v>
      </c>
      <c r="F9" s="3"/>
      <c r="H9" s="3" t="s">
        <v>5</v>
      </c>
    </row>
    <row r="10" spans="1:11" x14ac:dyDescent="0.25">
      <c r="A10" s="3" t="s">
        <v>20</v>
      </c>
      <c r="B10" s="3" t="s">
        <v>623</v>
      </c>
      <c r="C10" s="3" t="s">
        <v>1218</v>
      </c>
      <c r="D10" s="3" t="s">
        <v>246</v>
      </c>
      <c r="E10" s="8">
        <v>106.43</v>
      </c>
      <c r="F10" s="3"/>
      <c r="H10" s="3" t="s">
        <v>6</v>
      </c>
    </row>
    <row r="11" spans="1:11" x14ac:dyDescent="0.25">
      <c r="A11" s="3" t="s">
        <v>21</v>
      </c>
      <c r="B11" s="3" t="s">
        <v>623</v>
      </c>
      <c r="C11" s="3" t="s">
        <v>1219</v>
      </c>
      <c r="D11" s="3" t="s">
        <v>246</v>
      </c>
      <c r="E11" s="8">
        <v>61.46</v>
      </c>
      <c r="F11" s="3"/>
      <c r="H11" s="3" t="s">
        <v>7</v>
      </c>
    </row>
    <row r="12" spans="1:11" x14ac:dyDescent="0.25">
      <c r="A12" s="3" t="s">
        <v>22</v>
      </c>
      <c r="B12" s="3" t="s">
        <v>623</v>
      </c>
      <c r="C12" s="3" t="s">
        <v>1220</v>
      </c>
      <c r="D12" s="3" t="s">
        <v>246</v>
      </c>
      <c r="E12" s="8">
        <v>820.58</v>
      </c>
      <c r="F12" s="3"/>
      <c r="H12" s="3" t="s">
        <v>313</v>
      </c>
    </row>
    <row r="13" spans="1:11" x14ac:dyDescent="0.25">
      <c r="A13" s="3" t="s">
        <v>25</v>
      </c>
      <c r="B13" s="3" t="s">
        <v>623</v>
      </c>
      <c r="C13" s="3" t="s">
        <v>1221</v>
      </c>
      <c r="D13" s="3" t="s">
        <v>246</v>
      </c>
      <c r="E13" s="8">
        <v>257.54000000000002</v>
      </c>
      <c r="F13" s="3"/>
      <c r="H13" s="3" t="s">
        <v>120</v>
      </c>
    </row>
    <row r="14" spans="1:11" x14ac:dyDescent="0.25">
      <c r="A14" s="3" t="s">
        <v>28</v>
      </c>
      <c r="B14" s="3" t="s">
        <v>623</v>
      </c>
      <c r="C14" s="3" t="s">
        <v>1222</v>
      </c>
      <c r="D14" s="3" t="s">
        <v>246</v>
      </c>
      <c r="E14" s="8">
        <v>3071.81</v>
      </c>
      <c r="F14" s="3"/>
      <c r="H14" s="3" t="s">
        <v>10</v>
      </c>
    </row>
    <row r="15" spans="1:11" x14ac:dyDescent="0.25">
      <c r="A15" s="3" t="s">
        <v>34</v>
      </c>
      <c r="B15" s="3" t="s">
        <v>622</v>
      </c>
      <c r="C15" s="3" t="s">
        <v>1223</v>
      </c>
      <c r="D15" s="3" t="s">
        <v>246</v>
      </c>
      <c r="E15" s="8">
        <v>209.75</v>
      </c>
      <c r="F15" s="3"/>
      <c r="H15" s="3" t="s">
        <v>11</v>
      </c>
    </row>
    <row r="16" spans="1:11" x14ac:dyDescent="0.25">
      <c r="A16" s="3" t="s">
        <v>36</v>
      </c>
      <c r="B16" s="3" t="s">
        <v>623</v>
      </c>
      <c r="C16" s="3" t="s">
        <v>1224</v>
      </c>
      <c r="D16" s="3" t="s">
        <v>246</v>
      </c>
      <c r="E16" s="8">
        <v>135</v>
      </c>
      <c r="F16" s="3"/>
      <c r="H16" s="3" t="s">
        <v>114</v>
      </c>
    </row>
    <row r="17" spans="1:8" x14ac:dyDescent="0.25">
      <c r="A17" s="3" t="s">
        <v>39</v>
      </c>
      <c r="B17" s="3" t="s">
        <v>623</v>
      </c>
      <c r="C17" s="3" t="s">
        <v>1225</v>
      </c>
      <c r="D17" s="3" t="s">
        <v>246</v>
      </c>
      <c r="E17" s="8">
        <v>282.12</v>
      </c>
      <c r="F17" s="3"/>
      <c r="H17" s="3" t="s">
        <v>12</v>
      </c>
    </row>
    <row r="18" spans="1:8" x14ac:dyDescent="0.25">
      <c r="A18" s="3" t="s">
        <v>41</v>
      </c>
      <c r="B18" s="3" t="s">
        <v>623</v>
      </c>
      <c r="C18" s="3" t="s">
        <v>1226</v>
      </c>
      <c r="D18" s="3" t="s">
        <v>246</v>
      </c>
      <c r="E18" s="8">
        <v>532.64</v>
      </c>
      <c r="F18" s="3"/>
      <c r="H18" s="3" t="s">
        <v>13</v>
      </c>
    </row>
    <row r="19" spans="1:8" x14ac:dyDescent="0.25">
      <c r="A19" s="3" t="s">
        <v>1227</v>
      </c>
      <c r="B19" s="3" t="s">
        <v>623</v>
      </c>
      <c r="C19" s="3" t="s">
        <v>1228</v>
      </c>
      <c r="D19" s="3" t="s">
        <v>246</v>
      </c>
      <c r="E19" s="8">
        <v>212.96</v>
      </c>
      <c r="F19" s="3"/>
      <c r="H19" s="3" t="s">
        <v>14</v>
      </c>
    </row>
    <row r="20" spans="1:8" x14ac:dyDescent="0.25">
      <c r="A20" s="3" t="s">
        <v>122</v>
      </c>
      <c r="B20" s="3" t="s">
        <v>623</v>
      </c>
      <c r="C20" s="3" t="s">
        <v>1229</v>
      </c>
      <c r="D20" s="3" t="s">
        <v>246</v>
      </c>
      <c r="E20" s="8">
        <v>1142.95</v>
      </c>
      <c r="F20" s="3"/>
      <c r="H20" s="3" t="s">
        <v>15</v>
      </c>
    </row>
    <row r="21" spans="1:8" x14ac:dyDescent="0.25">
      <c r="A21" s="3" t="s">
        <v>44</v>
      </c>
      <c r="B21" s="3" t="s">
        <v>623</v>
      </c>
      <c r="C21" s="3" t="s">
        <v>1230</v>
      </c>
      <c r="D21" s="3" t="s">
        <v>246</v>
      </c>
      <c r="E21" s="8">
        <v>356.56</v>
      </c>
      <c r="F21" s="3"/>
      <c r="H21" s="3" t="s">
        <v>16</v>
      </c>
    </row>
    <row r="22" spans="1:8" x14ac:dyDescent="0.25">
      <c r="A22" s="3" t="s">
        <v>45</v>
      </c>
      <c r="B22" s="3" t="s">
        <v>623</v>
      </c>
      <c r="C22" s="3" t="s">
        <v>1231</v>
      </c>
      <c r="D22" s="3" t="s">
        <v>246</v>
      </c>
      <c r="E22" s="8">
        <v>199.73</v>
      </c>
      <c r="F22" s="3"/>
      <c r="H22" s="3" t="s">
        <v>17</v>
      </c>
    </row>
    <row r="23" spans="1:8" x14ac:dyDescent="0.25">
      <c r="A23" s="3" t="s">
        <v>46</v>
      </c>
      <c r="B23" s="3" t="s">
        <v>623</v>
      </c>
      <c r="C23" s="3" t="s">
        <v>1232</v>
      </c>
      <c r="D23" s="3" t="s">
        <v>246</v>
      </c>
      <c r="E23" s="8">
        <v>331.16</v>
      </c>
      <c r="F23" s="3"/>
      <c r="H23" s="3" t="s">
        <v>18</v>
      </c>
    </row>
    <row r="24" spans="1:8" x14ac:dyDescent="0.25">
      <c r="A24" s="3" t="s">
        <v>47</v>
      </c>
      <c r="B24" s="3" t="s">
        <v>623</v>
      </c>
      <c r="C24" s="3" t="s">
        <v>1233</v>
      </c>
      <c r="D24" s="3" t="s">
        <v>246</v>
      </c>
      <c r="E24" s="8">
        <v>322.57</v>
      </c>
      <c r="F24" s="3"/>
      <c r="H24" s="3" t="s">
        <v>19</v>
      </c>
    </row>
    <row r="25" spans="1:8" x14ac:dyDescent="0.25">
      <c r="A25" s="3" t="s">
        <v>48</v>
      </c>
      <c r="B25" s="3" t="s">
        <v>623</v>
      </c>
      <c r="C25" s="3" t="s">
        <v>1234</v>
      </c>
      <c r="D25" s="3" t="s">
        <v>246</v>
      </c>
      <c r="E25" s="8">
        <v>317.78000000000003</v>
      </c>
      <c r="F25" s="3"/>
      <c r="H25" s="3" t="s">
        <v>20</v>
      </c>
    </row>
    <row r="26" spans="1:8" x14ac:dyDescent="0.25">
      <c r="A26" s="3" t="s">
        <v>1235</v>
      </c>
      <c r="B26" s="3" t="s">
        <v>623</v>
      </c>
      <c r="C26" s="3" t="s">
        <v>1236</v>
      </c>
      <c r="D26" s="3" t="s">
        <v>246</v>
      </c>
      <c r="E26" s="8">
        <v>565.69000000000005</v>
      </c>
      <c r="F26" s="3"/>
      <c r="H26" s="3" t="s">
        <v>21</v>
      </c>
    </row>
    <row r="27" spans="1:8" x14ac:dyDescent="0.25">
      <c r="A27" s="3" t="s">
        <v>1237</v>
      </c>
      <c r="B27" s="3" t="s">
        <v>623</v>
      </c>
      <c r="C27" s="3" t="s">
        <v>1238</v>
      </c>
      <c r="D27" s="3" t="s">
        <v>246</v>
      </c>
      <c r="E27" s="8">
        <v>193.56</v>
      </c>
      <c r="F27" s="3"/>
      <c r="H27" s="91" t="s">
        <v>1239</v>
      </c>
    </row>
    <row r="28" spans="1:8" x14ac:dyDescent="0.25">
      <c r="A28" s="3" t="s">
        <v>1240</v>
      </c>
      <c r="B28" s="3" t="s">
        <v>623</v>
      </c>
      <c r="C28" s="3" t="s">
        <v>1241</v>
      </c>
      <c r="D28" s="3" t="s">
        <v>246</v>
      </c>
      <c r="E28" s="8">
        <v>151.44999999999999</v>
      </c>
      <c r="F28" s="3"/>
      <c r="H28" s="3" t="s">
        <v>22</v>
      </c>
    </row>
    <row r="29" spans="1:8" x14ac:dyDescent="0.25">
      <c r="A29" s="3" t="s">
        <v>1242</v>
      </c>
      <c r="B29" s="3" t="s">
        <v>623</v>
      </c>
      <c r="C29" s="3" t="s">
        <v>1243</v>
      </c>
      <c r="D29" s="3" t="s">
        <v>246</v>
      </c>
      <c r="E29" s="8">
        <v>1405.48</v>
      </c>
      <c r="F29" s="3"/>
      <c r="H29" s="3" t="s">
        <v>23</v>
      </c>
    </row>
    <row r="30" spans="1:8" x14ac:dyDescent="0.25">
      <c r="A30" s="3" t="s">
        <v>37</v>
      </c>
      <c r="B30" s="3" t="s">
        <v>623</v>
      </c>
      <c r="C30" s="3" t="s">
        <v>1244</v>
      </c>
      <c r="D30" s="3" t="s">
        <v>246</v>
      </c>
      <c r="E30" s="8">
        <v>504.77</v>
      </c>
      <c r="F30" s="95">
        <f>SUM(E3:E30)</f>
        <v>13438.85</v>
      </c>
      <c r="H30" s="3" t="s">
        <v>24</v>
      </c>
    </row>
    <row r="31" spans="1:8" x14ac:dyDescent="0.25">
      <c r="A31" s="3" t="s">
        <v>1</v>
      </c>
      <c r="B31" s="3" t="s">
        <v>623</v>
      </c>
      <c r="C31" s="3" t="s">
        <v>1245</v>
      </c>
      <c r="D31" s="3" t="s">
        <v>244</v>
      </c>
      <c r="E31" s="8">
        <v>420.64</v>
      </c>
      <c r="F31" s="3"/>
      <c r="H31" s="3" t="s">
        <v>25</v>
      </c>
    </row>
    <row r="32" spans="1:8" x14ac:dyDescent="0.25">
      <c r="A32" s="3" t="s">
        <v>1211</v>
      </c>
      <c r="B32" s="3" t="s">
        <v>622</v>
      </c>
      <c r="C32" s="3" t="s">
        <v>1246</v>
      </c>
      <c r="D32" s="3" t="s">
        <v>244</v>
      </c>
      <c r="E32" s="8">
        <v>10.69</v>
      </c>
      <c r="F32" s="3"/>
      <c r="H32" s="3" t="s">
        <v>26</v>
      </c>
    </row>
    <row r="33" spans="1:8" x14ac:dyDescent="0.25">
      <c r="A33" s="3" t="s">
        <v>1215</v>
      </c>
      <c r="B33" s="3" t="s">
        <v>622</v>
      </c>
      <c r="C33" s="3" t="s">
        <v>1247</v>
      </c>
      <c r="D33" s="3" t="s">
        <v>244</v>
      </c>
      <c r="E33" s="8">
        <v>113.37</v>
      </c>
      <c r="F33" s="3"/>
      <c r="H33" s="3" t="s">
        <v>27</v>
      </c>
    </row>
    <row r="34" spans="1:8" x14ac:dyDescent="0.25">
      <c r="A34" s="3" t="s">
        <v>7</v>
      </c>
      <c r="B34" s="3" t="s">
        <v>622</v>
      </c>
      <c r="C34" s="3" t="s">
        <v>1248</v>
      </c>
      <c r="D34" s="3" t="s">
        <v>244</v>
      </c>
      <c r="E34" s="8">
        <v>1140.46</v>
      </c>
      <c r="F34" s="3"/>
      <c r="H34" s="3" t="s">
        <v>28</v>
      </c>
    </row>
    <row r="35" spans="1:8" x14ac:dyDescent="0.25">
      <c r="A35" s="3" t="s">
        <v>13</v>
      </c>
      <c r="B35" s="3" t="s">
        <v>623</v>
      </c>
      <c r="C35" s="3" t="s">
        <v>1249</v>
      </c>
      <c r="D35" s="3" t="s">
        <v>244</v>
      </c>
      <c r="E35" s="8">
        <v>912.56</v>
      </c>
      <c r="F35" s="3"/>
      <c r="H35" s="3" t="s">
        <v>29</v>
      </c>
    </row>
    <row r="36" spans="1:8" x14ac:dyDescent="0.25">
      <c r="A36" s="3" t="s">
        <v>15</v>
      </c>
      <c r="B36" s="3" t="s">
        <v>622</v>
      </c>
      <c r="C36" s="3" t="s">
        <v>1250</v>
      </c>
      <c r="D36" s="3" t="s">
        <v>244</v>
      </c>
      <c r="E36" s="8">
        <v>23.1</v>
      </c>
      <c r="F36" s="3"/>
      <c r="H36" s="3" t="s">
        <v>30</v>
      </c>
    </row>
    <row r="37" spans="1:8" x14ac:dyDescent="0.25">
      <c r="A37" s="3" t="s">
        <v>17</v>
      </c>
      <c r="B37" s="3" t="s">
        <v>622</v>
      </c>
      <c r="C37" s="3" t="s">
        <v>1251</v>
      </c>
      <c r="D37" s="3" t="s">
        <v>244</v>
      </c>
      <c r="E37" s="8">
        <v>566.09</v>
      </c>
      <c r="F37" s="3"/>
      <c r="H37" s="3" t="s">
        <v>31</v>
      </c>
    </row>
    <row r="38" spans="1:8" x14ac:dyDescent="0.25">
      <c r="A38" s="3" t="s">
        <v>27</v>
      </c>
      <c r="B38" s="3" t="s">
        <v>623</v>
      </c>
      <c r="C38" s="3" t="s">
        <v>1252</v>
      </c>
      <c r="D38" s="3" t="s">
        <v>244</v>
      </c>
      <c r="E38" s="8">
        <v>167.94</v>
      </c>
      <c r="F38" s="3"/>
      <c r="H38" s="3" t="s">
        <v>116</v>
      </c>
    </row>
    <row r="39" spans="1:8" x14ac:dyDescent="0.25">
      <c r="A39" s="3" t="s">
        <v>35</v>
      </c>
      <c r="B39" s="3" t="s">
        <v>622</v>
      </c>
      <c r="C39" s="3" t="s">
        <v>1253</v>
      </c>
      <c r="D39" s="3" t="s">
        <v>244</v>
      </c>
      <c r="E39" s="8">
        <v>5.92</v>
      </c>
      <c r="F39" s="3"/>
      <c r="H39" s="3" t="s">
        <v>33</v>
      </c>
    </row>
    <row r="40" spans="1:8" x14ac:dyDescent="0.25">
      <c r="A40" s="3" t="s">
        <v>38</v>
      </c>
      <c r="B40" s="3" t="s">
        <v>622</v>
      </c>
      <c r="C40" s="3" t="s">
        <v>1254</v>
      </c>
      <c r="D40" s="3" t="s">
        <v>244</v>
      </c>
      <c r="E40" s="8">
        <v>23.79</v>
      </c>
      <c r="F40" s="3"/>
      <c r="H40" s="3" t="s">
        <v>34</v>
      </c>
    </row>
    <row r="41" spans="1:8" x14ac:dyDescent="0.25">
      <c r="A41" s="3" t="s">
        <v>40</v>
      </c>
      <c r="B41" s="3" t="s">
        <v>622</v>
      </c>
      <c r="C41" s="3" t="s">
        <v>1255</v>
      </c>
      <c r="D41" s="3" t="s">
        <v>244</v>
      </c>
      <c r="E41" s="8">
        <v>15.8</v>
      </c>
      <c r="F41" s="3"/>
      <c r="H41" s="3" t="s">
        <v>35</v>
      </c>
    </row>
    <row r="42" spans="1:8" x14ac:dyDescent="0.25">
      <c r="A42" s="3" t="s">
        <v>534</v>
      </c>
      <c r="B42" s="3" t="s">
        <v>622</v>
      </c>
      <c r="C42" s="3" t="s">
        <v>1256</v>
      </c>
      <c r="D42" s="3" t="s">
        <v>244</v>
      </c>
      <c r="E42" s="8">
        <v>455.19</v>
      </c>
      <c r="F42" s="3"/>
      <c r="H42" s="3" t="s">
        <v>36</v>
      </c>
    </row>
    <row r="43" spans="1:8" x14ac:dyDescent="0.25">
      <c r="A43" s="3" t="s">
        <v>49</v>
      </c>
      <c r="B43" s="3" t="s">
        <v>622</v>
      </c>
      <c r="C43" s="3" t="s">
        <v>1257</v>
      </c>
      <c r="D43" s="3" t="s">
        <v>244</v>
      </c>
      <c r="E43" s="8">
        <v>6.24</v>
      </c>
      <c r="F43" s="3"/>
      <c r="H43" s="3" t="s">
        <v>54</v>
      </c>
    </row>
    <row r="44" spans="1:8" x14ac:dyDescent="0.25">
      <c r="A44" s="3" t="s">
        <v>55</v>
      </c>
      <c r="B44" s="3" t="s">
        <v>622</v>
      </c>
      <c r="C44" s="3" t="s">
        <v>1258</v>
      </c>
      <c r="D44" s="3" t="s">
        <v>244</v>
      </c>
      <c r="E44" s="8">
        <v>3.38</v>
      </c>
      <c r="F44" s="3"/>
      <c r="H44" s="3" t="s">
        <v>38</v>
      </c>
    </row>
    <row r="45" spans="1:8" x14ac:dyDescent="0.25">
      <c r="A45" s="3" t="s">
        <v>4</v>
      </c>
      <c r="B45" s="3" t="s">
        <v>623</v>
      </c>
      <c r="C45" s="3" t="s">
        <v>1259</v>
      </c>
      <c r="D45" s="3" t="s">
        <v>245</v>
      </c>
      <c r="E45" s="8">
        <v>122.66</v>
      </c>
      <c r="F45" s="3"/>
      <c r="H45" s="3" t="s">
        <v>117</v>
      </c>
    </row>
    <row r="46" spans="1:8" x14ac:dyDescent="0.25">
      <c r="A46" s="3" t="s">
        <v>5</v>
      </c>
      <c r="B46" s="3" t="s">
        <v>623</v>
      </c>
      <c r="C46" s="3" t="s">
        <v>1260</v>
      </c>
      <c r="D46" s="3" t="s">
        <v>245</v>
      </c>
      <c r="E46" s="8">
        <v>628.47</v>
      </c>
      <c r="F46" s="3"/>
      <c r="H46" s="3" t="s">
        <v>39</v>
      </c>
    </row>
    <row r="47" spans="1:8" x14ac:dyDescent="0.25">
      <c r="A47" s="3" t="s">
        <v>313</v>
      </c>
      <c r="B47" s="3" t="s">
        <v>622</v>
      </c>
      <c r="C47" s="3" t="s">
        <v>1261</v>
      </c>
      <c r="D47" s="3" t="s">
        <v>245</v>
      </c>
      <c r="E47" s="8">
        <v>24.52</v>
      </c>
      <c r="F47" s="3"/>
      <c r="H47" s="3" t="s">
        <v>40</v>
      </c>
    </row>
    <row r="48" spans="1:8" x14ac:dyDescent="0.25">
      <c r="A48" s="3" t="s">
        <v>11</v>
      </c>
      <c r="B48" s="3" t="s">
        <v>623</v>
      </c>
      <c r="C48" s="3" t="s">
        <v>1262</v>
      </c>
      <c r="D48" s="3" t="s">
        <v>245</v>
      </c>
      <c r="E48" s="8">
        <v>886.79</v>
      </c>
      <c r="F48" s="3"/>
      <c r="H48" s="3" t="s">
        <v>118</v>
      </c>
    </row>
    <row r="49" spans="1:8" x14ac:dyDescent="0.25">
      <c r="A49" s="3" t="s">
        <v>114</v>
      </c>
      <c r="B49" s="3" t="s">
        <v>623</v>
      </c>
      <c r="C49" s="3" t="s">
        <v>1263</v>
      </c>
      <c r="D49" s="3" t="s">
        <v>245</v>
      </c>
      <c r="E49" s="8">
        <v>332.5</v>
      </c>
      <c r="F49" s="3"/>
      <c r="H49" s="3" t="s">
        <v>41</v>
      </c>
    </row>
    <row r="50" spans="1:8" x14ac:dyDescent="0.25">
      <c r="A50" s="3" t="s">
        <v>14</v>
      </c>
      <c r="B50" s="3" t="s">
        <v>623</v>
      </c>
      <c r="C50" s="3" t="s">
        <v>1264</v>
      </c>
      <c r="D50" s="3" t="s">
        <v>245</v>
      </c>
      <c r="E50" s="8">
        <v>616.03</v>
      </c>
      <c r="F50" s="3"/>
      <c r="H50" s="3" t="s">
        <v>1227</v>
      </c>
    </row>
    <row r="51" spans="1:8" x14ac:dyDescent="0.25">
      <c r="A51" s="3" t="s">
        <v>18</v>
      </c>
      <c r="B51" s="3" t="s">
        <v>623</v>
      </c>
      <c r="C51" s="3" t="s">
        <v>1265</v>
      </c>
      <c r="D51" s="3" t="s">
        <v>245</v>
      </c>
      <c r="E51" s="8">
        <v>61.040000000000006</v>
      </c>
      <c r="F51" s="3"/>
      <c r="H51" s="3" t="s">
        <v>122</v>
      </c>
    </row>
    <row r="52" spans="1:8" x14ac:dyDescent="0.25">
      <c r="A52" s="3" t="s">
        <v>19</v>
      </c>
      <c r="B52" s="3" t="s">
        <v>623</v>
      </c>
      <c r="C52" s="3" t="s">
        <v>1266</v>
      </c>
      <c r="D52" s="3" t="s">
        <v>245</v>
      </c>
      <c r="E52" s="8">
        <v>927.36</v>
      </c>
      <c r="F52" s="3"/>
      <c r="H52" s="3" t="s">
        <v>534</v>
      </c>
    </row>
    <row r="53" spans="1:8" x14ac:dyDescent="0.25">
      <c r="A53" s="3" t="s">
        <v>23</v>
      </c>
      <c r="B53" s="3" t="s">
        <v>623</v>
      </c>
      <c r="C53" s="3" t="s">
        <v>1267</v>
      </c>
      <c r="D53" s="3" t="s">
        <v>245</v>
      </c>
      <c r="E53" s="8">
        <v>161.68</v>
      </c>
      <c r="F53" s="3"/>
      <c r="H53" s="3" t="s">
        <v>44</v>
      </c>
    </row>
    <row r="54" spans="1:8" x14ac:dyDescent="0.25">
      <c r="A54" s="3" t="s">
        <v>24</v>
      </c>
      <c r="B54" s="3" t="s">
        <v>623</v>
      </c>
      <c r="C54" s="3" t="s">
        <v>1268</v>
      </c>
      <c r="D54" s="3" t="s">
        <v>245</v>
      </c>
      <c r="E54" s="8">
        <v>1039.77</v>
      </c>
      <c r="F54" s="3"/>
      <c r="H54" s="3" t="s">
        <v>45</v>
      </c>
    </row>
    <row r="55" spans="1:8" x14ac:dyDescent="0.25">
      <c r="A55" s="3" t="s">
        <v>26</v>
      </c>
      <c r="B55" s="3" t="s">
        <v>622</v>
      </c>
      <c r="C55" s="3" t="s">
        <v>1269</v>
      </c>
      <c r="D55" s="3" t="s">
        <v>245</v>
      </c>
      <c r="E55" s="8">
        <v>520.49</v>
      </c>
      <c r="F55" s="3"/>
      <c r="H55" s="3" t="s">
        <v>46</v>
      </c>
    </row>
    <row r="56" spans="1:8" x14ac:dyDescent="0.25">
      <c r="A56" s="3" t="s">
        <v>29</v>
      </c>
      <c r="B56" s="3" t="s">
        <v>623</v>
      </c>
      <c r="C56" s="3" t="s">
        <v>1270</v>
      </c>
      <c r="D56" s="3" t="s">
        <v>245</v>
      </c>
      <c r="E56" s="8">
        <v>310.45</v>
      </c>
      <c r="F56" s="3"/>
      <c r="H56" s="3" t="s">
        <v>47</v>
      </c>
    </row>
    <row r="57" spans="1:8" x14ac:dyDescent="0.25">
      <c r="A57" s="3" t="s">
        <v>30</v>
      </c>
      <c r="B57" s="3" t="s">
        <v>622</v>
      </c>
      <c r="C57" s="3" t="s">
        <v>1271</v>
      </c>
      <c r="D57" s="3" t="s">
        <v>245</v>
      </c>
      <c r="E57" s="8">
        <v>718.4</v>
      </c>
      <c r="F57" s="3"/>
      <c r="H57" s="3" t="s">
        <v>48</v>
      </c>
    </row>
    <row r="58" spans="1:8" x14ac:dyDescent="0.25">
      <c r="A58" s="3" t="s">
        <v>31</v>
      </c>
      <c r="B58" s="3" t="s">
        <v>623</v>
      </c>
      <c r="C58" s="3" t="s">
        <v>1272</v>
      </c>
      <c r="D58" s="3" t="s">
        <v>245</v>
      </c>
      <c r="E58" s="8">
        <v>607.63</v>
      </c>
      <c r="F58" s="3"/>
      <c r="H58" s="3" t="s">
        <v>49</v>
      </c>
    </row>
    <row r="59" spans="1:8" x14ac:dyDescent="0.25">
      <c r="A59" s="3" t="s">
        <v>32</v>
      </c>
      <c r="B59" s="3" t="s">
        <v>623</v>
      </c>
      <c r="C59" s="3" t="s">
        <v>1273</v>
      </c>
      <c r="D59" s="3" t="s">
        <v>245</v>
      </c>
      <c r="E59" s="8">
        <v>167.74</v>
      </c>
      <c r="F59" s="3"/>
      <c r="H59" s="3" t="s">
        <v>1235</v>
      </c>
    </row>
    <row r="60" spans="1:8" x14ac:dyDescent="0.25">
      <c r="A60" s="3" t="s">
        <v>33</v>
      </c>
      <c r="B60" s="3" t="s">
        <v>622</v>
      </c>
      <c r="C60" s="3" t="s">
        <v>1274</v>
      </c>
      <c r="D60" s="3" t="s">
        <v>245</v>
      </c>
      <c r="E60" s="8">
        <v>56.57</v>
      </c>
      <c r="F60" s="3"/>
      <c r="H60" s="3" t="s">
        <v>1237</v>
      </c>
    </row>
    <row r="61" spans="1:8" x14ac:dyDescent="0.25">
      <c r="A61" s="3" t="s">
        <v>54</v>
      </c>
      <c r="B61" s="3" t="s">
        <v>623</v>
      </c>
      <c r="C61" s="3" t="s">
        <v>1275</v>
      </c>
      <c r="D61" s="3" t="s">
        <v>245</v>
      </c>
      <c r="E61" s="8">
        <v>520.25</v>
      </c>
      <c r="F61" s="3"/>
      <c r="H61" s="3" t="s">
        <v>1240</v>
      </c>
    </row>
    <row r="62" spans="1:8" x14ac:dyDescent="0.25">
      <c r="A62" s="3" t="s">
        <v>117</v>
      </c>
      <c r="B62" s="3" t="s">
        <v>623</v>
      </c>
      <c r="C62" s="3" t="s">
        <v>1276</v>
      </c>
      <c r="D62" s="3" t="s">
        <v>245</v>
      </c>
      <c r="E62" s="8">
        <v>898.3</v>
      </c>
      <c r="F62" s="3"/>
      <c r="H62" s="3" t="s">
        <v>1277</v>
      </c>
    </row>
    <row r="63" spans="1:8" x14ac:dyDescent="0.25">
      <c r="A63" s="3" t="s">
        <v>118</v>
      </c>
      <c r="B63" s="3" t="s">
        <v>623</v>
      </c>
      <c r="C63" s="3" t="s">
        <v>1278</v>
      </c>
      <c r="D63" s="3" t="s">
        <v>245</v>
      </c>
      <c r="E63" s="8">
        <v>833.36</v>
      </c>
      <c r="F63" s="3"/>
      <c r="H63" s="3" t="s">
        <v>37</v>
      </c>
    </row>
    <row r="64" spans="1:8" x14ac:dyDescent="0.25">
      <c r="A64" s="3" t="s">
        <v>56</v>
      </c>
      <c r="B64" s="3" t="s">
        <v>622</v>
      </c>
      <c r="C64" s="3" t="s">
        <v>1279</v>
      </c>
      <c r="D64" s="3" t="s">
        <v>245</v>
      </c>
      <c r="E64" s="8">
        <v>18.75</v>
      </c>
      <c r="F64" s="3"/>
      <c r="H64" s="3" t="s">
        <v>55</v>
      </c>
    </row>
    <row r="65" spans="1:8" x14ac:dyDescent="0.25">
      <c r="A65" s="3" t="s">
        <v>57</v>
      </c>
      <c r="B65" s="3" t="s">
        <v>623</v>
      </c>
      <c r="C65" s="3" t="s">
        <v>1280</v>
      </c>
      <c r="D65" s="3" t="s">
        <v>245</v>
      </c>
      <c r="E65" s="8">
        <v>677.1</v>
      </c>
      <c r="F65" s="3"/>
      <c r="H65" s="3" t="s">
        <v>56</v>
      </c>
    </row>
    <row r="66" spans="1:8" x14ac:dyDescent="0.25">
      <c r="A66" s="3" t="s">
        <v>58</v>
      </c>
      <c r="B66" s="3" t="s">
        <v>622</v>
      </c>
      <c r="C66" s="3" t="s">
        <v>1281</v>
      </c>
      <c r="D66" s="3" t="s">
        <v>245</v>
      </c>
      <c r="E66" s="8">
        <v>65.44</v>
      </c>
      <c r="F66" s="3"/>
      <c r="H66" s="3" t="s">
        <v>57</v>
      </c>
    </row>
    <row r="67" spans="1:8" x14ac:dyDescent="0.25">
      <c r="A67" s="96"/>
      <c r="B67" s="97"/>
      <c r="C67" s="97"/>
      <c r="D67" s="97"/>
      <c r="E67" s="98"/>
      <c r="F67" s="99">
        <f>SUM(E31:E66)</f>
        <v>14060.47</v>
      </c>
      <c r="H67" s="3" t="s">
        <v>58</v>
      </c>
    </row>
    <row r="68" spans="1:8" x14ac:dyDescent="0.25">
      <c r="A68" s="96"/>
      <c r="B68" s="97"/>
      <c r="C68" s="97"/>
      <c r="D68" s="97"/>
      <c r="E68" s="100">
        <f>SUM(E3:E67)</f>
        <v>27499.320000000007</v>
      </c>
      <c r="F68" s="99">
        <f>SUM(F67+F30)</f>
        <v>27499.32</v>
      </c>
    </row>
    <row r="70" spans="1:8" x14ac:dyDescent="0.25">
      <c r="A70" s="44" t="s">
        <v>1282</v>
      </c>
      <c r="B70" s="44" t="s">
        <v>1283</v>
      </c>
    </row>
    <row r="71" spans="1:8" x14ac:dyDescent="0.25">
      <c r="A71" t="s">
        <v>623</v>
      </c>
      <c r="B71" s="7">
        <f>SUMIFS(E3:E67,B3:B67,A71)</f>
        <v>23521.370000000003</v>
      </c>
    </row>
    <row r="72" spans="1:8" x14ac:dyDescent="0.25">
      <c r="A72" t="s">
        <v>622</v>
      </c>
      <c r="B72" s="7">
        <f>SUMIFS(E3:E67,B3:B67,A72)</f>
        <v>3977.9500000000003</v>
      </c>
    </row>
    <row r="73" spans="1:8" x14ac:dyDescent="0.25">
      <c r="A73" s="34" t="s">
        <v>227</v>
      </c>
      <c r="B73" s="92">
        <f>SUM(B71:B72)</f>
        <v>27499.320000000003</v>
      </c>
    </row>
    <row r="76" spans="1:8" x14ac:dyDescent="0.25">
      <c r="A76" s="34" t="s">
        <v>1406</v>
      </c>
    </row>
  </sheetData>
  <mergeCells count="2">
    <mergeCell ref="G2:K2"/>
    <mergeCell ref="A1:F1"/>
  </mergeCells>
  <pageMargins left="0.7" right="0.7" top="0.75" bottom="0.75" header="0.3" footer="0.3"/>
  <pageSetup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D5"/>
  <sheetViews>
    <sheetView workbookViewId="0">
      <selection sqref="A1:D1"/>
    </sheetView>
  </sheetViews>
  <sheetFormatPr defaultRowHeight="15" x14ac:dyDescent="0.25"/>
  <cols>
    <col min="1" max="1" width="25" customWidth="1"/>
    <col min="2" max="2" width="43.42578125" bestFit="1" customWidth="1"/>
    <col min="3" max="3" width="16.7109375" bestFit="1" customWidth="1"/>
    <col min="4" max="4" width="34.5703125" bestFit="1" customWidth="1"/>
  </cols>
  <sheetData>
    <row r="1" spans="1:4" ht="42.75" customHeight="1" x14ac:dyDescent="0.25">
      <c r="A1" s="208" t="s">
        <v>1486</v>
      </c>
      <c r="B1" s="208"/>
      <c r="C1" s="208"/>
      <c r="D1" s="208"/>
    </row>
    <row r="2" spans="1:4" ht="30.75" customHeight="1" x14ac:dyDescent="0.25">
      <c r="A2" s="22" t="s">
        <v>187</v>
      </c>
      <c r="B2" s="22" t="s">
        <v>188</v>
      </c>
      <c r="C2" s="22" t="s">
        <v>189</v>
      </c>
      <c r="D2" s="22" t="s">
        <v>190</v>
      </c>
    </row>
    <row r="3" spans="1:4" ht="51.75" customHeight="1" x14ac:dyDescent="0.25">
      <c r="A3" s="29" t="s">
        <v>191</v>
      </c>
      <c r="B3" s="29" t="s">
        <v>192</v>
      </c>
      <c r="C3" s="28" t="s">
        <v>194</v>
      </c>
      <c r="D3" s="28" t="s">
        <v>195</v>
      </c>
    </row>
    <row r="4" spans="1:4" ht="44.25" customHeight="1" x14ac:dyDescent="0.25">
      <c r="A4" s="29" t="s">
        <v>201</v>
      </c>
      <c r="B4" s="29" t="s">
        <v>193</v>
      </c>
      <c r="C4" s="28"/>
      <c r="D4" s="28" t="s">
        <v>196</v>
      </c>
    </row>
    <row r="5" spans="1:4" ht="48" customHeight="1" x14ac:dyDescent="0.25">
      <c r="A5" s="29" t="s">
        <v>197</v>
      </c>
      <c r="B5" s="29" t="s">
        <v>198</v>
      </c>
      <c r="C5" s="28" t="s">
        <v>199</v>
      </c>
      <c r="D5" s="28" t="s">
        <v>200</v>
      </c>
    </row>
  </sheetData>
  <mergeCells count="1">
    <mergeCell ref="A1:D1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C35"/>
  <sheetViews>
    <sheetView topLeftCell="A19" workbookViewId="0">
      <selection activeCell="A24" sqref="A24:A25"/>
    </sheetView>
  </sheetViews>
  <sheetFormatPr defaultRowHeight="15" x14ac:dyDescent="0.25"/>
  <cols>
    <col min="1" max="1" width="44.28515625" customWidth="1"/>
    <col min="2" max="2" width="31" customWidth="1"/>
    <col min="3" max="3" width="25" customWidth="1"/>
  </cols>
  <sheetData>
    <row r="1" spans="1:3" ht="34.5" customHeight="1" x14ac:dyDescent="0.25">
      <c r="A1" s="216" t="s">
        <v>1487</v>
      </c>
      <c r="B1" s="216"/>
      <c r="C1" s="216"/>
    </row>
    <row r="2" spans="1:3" ht="21.75" customHeight="1" x14ac:dyDescent="0.25">
      <c r="A2" s="200"/>
      <c r="B2" s="200"/>
      <c r="C2" s="200"/>
    </row>
    <row r="3" spans="1:3" ht="21" customHeight="1" x14ac:dyDescent="0.25">
      <c r="A3" s="48" t="s">
        <v>897</v>
      </c>
      <c r="B3" s="48" t="s">
        <v>896</v>
      </c>
      <c r="C3" s="48" t="s">
        <v>151</v>
      </c>
    </row>
    <row r="4" spans="1:3" ht="20.25" customHeight="1" x14ac:dyDescent="0.25">
      <c r="A4" s="177" t="s">
        <v>898</v>
      </c>
      <c r="B4" s="6"/>
      <c r="C4" s="10"/>
    </row>
    <row r="5" spans="1:3" ht="20.100000000000001" customHeight="1" x14ac:dyDescent="0.25">
      <c r="A5" s="178" t="s">
        <v>912</v>
      </c>
      <c r="B5" s="178" t="s">
        <v>202</v>
      </c>
      <c r="C5" s="28" t="s">
        <v>771</v>
      </c>
    </row>
    <row r="6" spans="1:3" ht="20.100000000000001" customHeight="1" x14ac:dyDescent="0.25">
      <c r="A6" s="24" t="s">
        <v>913</v>
      </c>
      <c r="B6" s="24" t="s">
        <v>899</v>
      </c>
      <c r="C6" s="28" t="s">
        <v>771</v>
      </c>
    </row>
    <row r="7" spans="1:3" ht="20.100000000000001" customHeight="1" x14ac:dyDescent="0.25">
      <c r="A7" s="24" t="s">
        <v>914</v>
      </c>
      <c r="B7" s="24" t="s">
        <v>209</v>
      </c>
      <c r="C7" s="28" t="s">
        <v>771</v>
      </c>
    </row>
    <row r="8" spans="1:3" ht="20.100000000000001" customHeight="1" x14ac:dyDescent="0.25">
      <c r="A8" s="24" t="s">
        <v>915</v>
      </c>
      <c r="B8" s="24" t="s">
        <v>205</v>
      </c>
      <c r="C8" s="28" t="s">
        <v>771</v>
      </c>
    </row>
    <row r="9" spans="1:3" ht="20.100000000000001" customHeight="1" x14ac:dyDescent="0.25">
      <c r="A9" s="24" t="s">
        <v>916</v>
      </c>
      <c r="B9" s="24" t="s">
        <v>206</v>
      </c>
      <c r="C9" s="28" t="s">
        <v>771</v>
      </c>
    </row>
    <row r="10" spans="1:3" ht="20.100000000000001" customHeight="1" x14ac:dyDescent="0.25">
      <c r="A10" s="24" t="s">
        <v>917</v>
      </c>
      <c r="B10" s="24" t="s">
        <v>211</v>
      </c>
      <c r="C10" s="28" t="s">
        <v>771</v>
      </c>
    </row>
    <row r="11" spans="1:3" ht="20.100000000000001" customHeight="1" x14ac:dyDescent="0.25">
      <c r="A11" s="24" t="s">
        <v>918</v>
      </c>
      <c r="B11" s="24" t="s">
        <v>210</v>
      </c>
      <c r="C11" s="28" t="s">
        <v>771</v>
      </c>
    </row>
    <row r="12" spans="1:3" ht="20.100000000000001" customHeight="1" x14ac:dyDescent="0.25">
      <c r="A12" s="24" t="s">
        <v>919</v>
      </c>
      <c r="B12" s="24" t="s">
        <v>900</v>
      </c>
      <c r="C12" s="28" t="s">
        <v>771</v>
      </c>
    </row>
    <row r="13" spans="1:3" ht="20.100000000000001" customHeight="1" x14ac:dyDescent="0.25">
      <c r="A13" s="24" t="s">
        <v>920</v>
      </c>
      <c r="B13" s="24" t="s">
        <v>901</v>
      </c>
      <c r="C13" s="28" t="s">
        <v>771</v>
      </c>
    </row>
    <row r="14" spans="1:3" ht="20.100000000000001" customHeight="1" x14ac:dyDescent="0.25">
      <c r="A14" s="24" t="s">
        <v>921</v>
      </c>
      <c r="B14" s="24" t="s">
        <v>203</v>
      </c>
      <c r="C14" s="28" t="s">
        <v>771</v>
      </c>
    </row>
    <row r="15" spans="1:3" ht="20.100000000000001" customHeight="1" x14ac:dyDescent="0.25">
      <c r="A15" s="24" t="s">
        <v>922</v>
      </c>
      <c r="B15" s="24" t="s">
        <v>204</v>
      </c>
      <c r="C15" s="28" t="s">
        <v>771</v>
      </c>
    </row>
    <row r="16" spans="1:3" ht="20.100000000000001" customHeight="1" x14ac:dyDescent="0.25">
      <c r="A16" s="24" t="s">
        <v>923</v>
      </c>
      <c r="B16" s="24" t="s">
        <v>902</v>
      </c>
      <c r="C16" s="28" t="s">
        <v>771</v>
      </c>
    </row>
    <row r="17" spans="1:3" ht="20.100000000000001" customHeight="1" x14ac:dyDescent="0.25">
      <c r="A17" s="24" t="s">
        <v>924</v>
      </c>
      <c r="B17" s="24" t="s">
        <v>903</v>
      </c>
      <c r="C17" s="28" t="s">
        <v>771</v>
      </c>
    </row>
    <row r="18" spans="1:3" ht="20.100000000000001" customHeight="1" x14ac:dyDescent="0.25">
      <c r="A18" s="24" t="s">
        <v>925</v>
      </c>
      <c r="B18" s="24" t="s">
        <v>904</v>
      </c>
      <c r="C18" s="28" t="s">
        <v>771</v>
      </c>
    </row>
    <row r="19" spans="1:3" ht="20.100000000000001" customHeight="1" x14ac:dyDescent="0.25">
      <c r="A19" s="24" t="s">
        <v>926</v>
      </c>
      <c r="B19" s="24" t="s">
        <v>905</v>
      </c>
      <c r="C19" s="28" t="s">
        <v>771</v>
      </c>
    </row>
    <row r="20" spans="1:3" ht="20.100000000000001" customHeight="1" x14ac:dyDescent="0.25">
      <c r="A20" s="24" t="s">
        <v>927</v>
      </c>
      <c r="B20" s="24" t="s">
        <v>906</v>
      </c>
      <c r="C20" s="28" t="s">
        <v>771</v>
      </c>
    </row>
    <row r="21" spans="1:3" ht="20.100000000000001" customHeight="1" x14ac:dyDescent="0.25">
      <c r="A21" s="24" t="s">
        <v>928</v>
      </c>
      <c r="B21" s="24" t="s">
        <v>212</v>
      </c>
      <c r="C21" s="28" t="s">
        <v>771</v>
      </c>
    </row>
    <row r="22" spans="1:3" ht="20.100000000000001" customHeight="1" x14ac:dyDescent="0.25">
      <c r="A22" s="24" t="s">
        <v>929</v>
      </c>
      <c r="B22" s="24" t="s">
        <v>208</v>
      </c>
      <c r="C22" s="28" t="s">
        <v>771</v>
      </c>
    </row>
    <row r="23" spans="1:3" ht="20.100000000000001" customHeight="1" x14ac:dyDescent="0.25">
      <c r="A23" s="24" t="s">
        <v>930</v>
      </c>
      <c r="B23" s="24" t="s">
        <v>207</v>
      </c>
      <c r="C23" s="28" t="s">
        <v>771</v>
      </c>
    </row>
    <row r="24" spans="1:3" ht="20.25" customHeight="1" x14ac:dyDescent="0.25">
      <c r="A24" s="177" t="s">
        <v>163</v>
      </c>
      <c r="B24" s="6"/>
      <c r="C24" s="10"/>
    </row>
    <row r="25" spans="1:3" ht="20.100000000000001" customHeight="1" x14ac:dyDescent="0.25">
      <c r="A25" s="24" t="s">
        <v>931</v>
      </c>
      <c r="B25" s="24" t="s">
        <v>907</v>
      </c>
      <c r="C25" s="28" t="s">
        <v>771</v>
      </c>
    </row>
    <row r="26" spans="1:3" ht="20.100000000000001" customHeight="1" x14ac:dyDescent="0.25">
      <c r="A26" s="24" t="s">
        <v>932</v>
      </c>
      <c r="B26" s="24" t="s">
        <v>908</v>
      </c>
      <c r="C26" s="28" t="s">
        <v>771</v>
      </c>
    </row>
    <row r="27" spans="1:3" ht="20.100000000000001" customHeight="1" x14ac:dyDescent="0.25">
      <c r="A27" s="24" t="s">
        <v>933</v>
      </c>
      <c r="B27" s="24" t="s">
        <v>909</v>
      </c>
      <c r="C27" s="28" t="s">
        <v>771</v>
      </c>
    </row>
    <row r="28" spans="1:3" ht="20.100000000000001" customHeight="1" x14ac:dyDescent="0.25">
      <c r="A28" s="24" t="s">
        <v>934</v>
      </c>
      <c r="B28" s="24" t="s">
        <v>910</v>
      </c>
      <c r="C28" s="28" t="s">
        <v>771</v>
      </c>
    </row>
    <row r="29" spans="1:3" ht="20.100000000000001" customHeight="1" x14ac:dyDescent="0.25">
      <c r="A29" s="24" t="s">
        <v>935</v>
      </c>
      <c r="B29" s="24" t="s">
        <v>911</v>
      </c>
      <c r="C29" s="28" t="s">
        <v>771</v>
      </c>
    </row>
    <row r="31" spans="1:3" x14ac:dyDescent="0.25">
      <c r="A31" t="s">
        <v>936</v>
      </c>
    </row>
    <row r="32" spans="1:3" x14ac:dyDescent="0.25">
      <c r="A32" t="s">
        <v>937</v>
      </c>
    </row>
    <row r="33" spans="1:3" x14ac:dyDescent="0.25">
      <c r="A33" t="s">
        <v>938</v>
      </c>
    </row>
    <row r="35" spans="1:3" ht="35.25" customHeight="1" x14ac:dyDescent="0.25">
      <c r="A35" s="217" t="s">
        <v>939</v>
      </c>
      <c r="B35" s="217"/>
      <c r="C35" s="217"/>
    </row>
  </sheetData>
  <mergeCells count="2">
    <mergeCell ref="A1:C1"/>
    <mergeCell ref="A35:C35"/>
  </mergeCells>
  <pageMargins left="0.25" right="0.25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C14"/>
  <sheetViews>
    <sheetView workbookViewId="0">
      <selection activeCell="E7" sqref="E7"/>
    </sheetView>
  </sheetViews>
  <sheetFormatPr defaultRowHeight="15" x14ac:dyDescent="0.25"/>
  <cols>
    <col min="1" max="1" width="7.85546875" customWidth="1"/>
    <col min="2" max="2" width="34" customWidth="1"/>
    <col min="3" max="3" width="37" customWidth="1"/>
  </cols>
  <sheetData>
    <row r="1" spans="1:3" ht="30" customHeight="1" x14ac:dyDescent="0.25">
      <c r="A1" s="216" t="s">
        <v>1488</v>
      </c>
      <c r="B1" s="216"/>
      <c r="C1" s="216"/>
    </row>
    <row r="2" spans="1:3" ht="18" customHeight="1" x14ac:dyDescent="0.25">
      <c r="A2" s="200"/>
      <c r="B2" s="200"/>
      <c r="C2" s="200"/>
    </row>
    <row r="3" spans="1:3" ht="21" customHeight="1" x14ac:dyDescent="0.25">
      <c r="A3" s="218" t="s">
        <v>223</v>
      </c>
      <c r="B3" s="218"/>
      <c r="C3" s="6" t="s">
        <v>214</v>
      </c>
    </row>
    <row r="4" spans="1:3" ht="20.100000000000001" customHeight="1" x14ac:dyDescent="0.25">
      <c r="A4" s="28">
        <v>1</v>
      </c>
      <c r="B4" s="24" t="s">
        <v>224</v>
      </c>
      <c r="C4" s="24" t="s">
        <v>946</v>
      </c>
    </row>
    <row r="5" spans="1:3" ht="20.100000000000001" customHeight="1" x14ac:dyDescent="0.25">
      <c r="A5" s="28">
        <v>2</v>
      </c>
      <c r="B5" s="24" t="s">
        <v>225</v>
      </c>
      <c r="C5" s="24" t="s">
        <v>947</v>
      </c>
    </row>
    <row r="6" spans="1:3" ht="20.100000000000001" customHeight="1" x14ac:dyDescent="0.25">
      <c r="A6" s="28">
        <v>3</v>
      </c>
      <c r="B6" s="24" t="s">
        <v>940</v>
      </c>
      <c r="C6" s="24" t="s">
        <v>948</v>
      </c>
    </row>
    <row r="7" spans="1:3" ht="20.100000000000001" customHeight="1" x14ac:dyDescent="0.25">
      <c r="A7" s="28">
        <v>4</v>
      </c>
      <c r="B7" s="24" t="s">
        <v>941</v>
      </c>
      <c r="C7" s="24" t="s">
        <v>948</v>
      </c>
    </row>
    <row r="8" spans="1:3" ht="20.100000000000001" customHeight="1" x14ac:dyDescent="0.25">
      <c r="A8" s="28">
        <v>5</v>
      </c>
      <c r="B8" s="24" t="s">
        <v>942</v>
      </c>
      <c r="C8" s="24" t="s">
        <v>949</v>
      </c>
    </row>
    <row r="9" spans="1:3" ht="20.100000000000001" customHeight="1" x14ac:dyDescent="0.25">
      <c r="A9" s="28">
        <v>6</v>
      </c>
      <c r="B9" s="24" t="s">
        <v>709</v>
      </c>
      <c r="C9" s="24" t="s">
        <v>949</v>
      </c>
    </row>
    <row r="10" spans="1:3" ht="20.100000000000001" customHeight="1" x14ac:dyDescent="0.25">
      <c r="A10" s="28">
        <v>7</v>
      </c>
      <c r="B10" s="24" t="s">
        <v>943</v>
      </c>
      <c r="C10" s="24" t="s">
        <v>949</v>
      </c>
    </row>
    <row r="11" spans="1:3" ht="20.100000000000001" customHeight="1" x14ac:dyDescent="0.25">
      <c r="A11" s="28">
        <v>8</v>
      </c>
      <c r="B11" s="24" t="s">
        <v>944</v>
      </c>
      <c r="C11" s="24" t="s">
        <v>950</v>
      </c>
    </row>
    <row r="12" spans="1:3" ht="20.100000000000001" customHeight="1" x14ac:dyDescent="0.25">
      <c r="A12" s="28">
        <v>9</v>
      </c>
      <c r="B12" s="24" t="s">
        <v>945</v>
      </c>
      <c r="C12" s="24" t="s">
        <v>951</v>
      </c>
    </row>
    <row r="14" spans="1:3" x14ac:dyDescent="0.25">
      <c r="A14" t="s">
        <v>1343</v>
      </c>
    </row>
  </sheetData>
  <mergeCells count="2">
    <mergeCell ref="A3:B3"/>
    <mergeCell ref="A1:C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C20"/>
  <sheetViews>
    <sheetView workbookViewId="0">
      <selection activeCell="F4" sqref="F4"/>
    </sheetView>
  </sheetViews>
  <sheetFormatPr defaultRowHeight="15" x14ac:dyDescent="0.25"/>
  <cols>
    <col min="1" max="1" width="8.140625" customWidth="1"/>
    <col min="2" max="2" width="35.28515625" customWidth="1"/>
    <col min="3" max="3" width="38.7109375" customWidth="1"/>
  </cols>
  <sheetData>
    <row r="1" spans="1:3" ht="32.25" customHeight="1" x14ac:dyDescent="0.25">
      <c r="A1" s="216" t="s">
        <v>1489</v>
      </c>
      <c r="B1" s="216"/>
      <c r="C1" s="216"/>
    </row>
    <row r="2" spans="1:3" ht="18.75" customHeight="1" x14ac:dyDescent="0.25">
      <c r="A2" s="200"/>
      <c r="B2" s="200"/>
      <c r="C2" s="200"/>
    </row>
    <row r="3" spans="1:3" ht="20.100000000000001" customHeight="1" x14ac:dyDescent="0.25">
      <c r="A3" s="219" t="s">
        <v>213</v>
      </c>
      <c r="B3" s="219"/>
      <c r="C3" s="179" t="s">
        <v>214</v>
      </c>
    </row>
    <row r="4" spans="1:3" ht="20.100000000000001" customHeight="1" x14ac:dyDescent="0.25">
      <c r="A4" s="158">
        <v>1</v>
      </c>
      <c r="B4" s="165" t="s">
        <v>215</v>
      </c>
      <c r="C4" s="165" t="s">
        <v>952</v>
      </c>
    </row>
    <row r="5" spans="1:3" ht="20.100000000000001" customHeight="1" x14ac:dyDescent="0.25">
      <c r="A5" s="158">
        <v>2</v>
      </c>
      <c r="B5" s="165" t="s">
        <v>953</v>
      </c>
      <c r="C5" s="165" t="s">
        <v>954</v>
      </c>
    </row>
    <row r="6" spans="1:3" ht="20.100000000000001" customHeight="1" x14ac:dyDescent="0.25">
      <c r="A6" s="158">
        <v>3</v>
      </c>
      <c r="B6" s="165" t="s">
        <v>955</v>
      </c>
      <c r="C6" s="165" t="s">
        <v>956</v>
      </c>
    </row>
    <row r="7" spans="1:3" ht="20.100000000000001" customHeight="1" x14ac:dyDescent="0.25">
      <c r="A7" s="158">
        <v>4</v>
      </c>
      <c r="B7" s="165" t="s">
        <v>216</v>
      </c>
      <c r="C7" s="165" t="s">
        <v>957</v>
      </c>
    </row>
    <row r="8" spans="1:3" ht="20.100000000000001" customHeight="1" x14ac:dyDescent="0.25">
      <c r="A8" s="158">
        <v>5</v>
      </c>
      <c r="B8" s="165" t="s">
        <v>958</v>
      </c>
      <c r="C8" s="165" t="s">
        <v>959</v>
      </c>
    </row>
    <row r="9" spans="1:3" ht="20.100000000000001" customHeight="1" x14ac:dyDescent="0.25">
      <c r="A9" s="158">
        <v>6</v>
      </c>
      <c r="B9" s="165" t="s">
        <v>960</v>
      </c>
      <c r="C9" s="165" t="s">
        <v>961</v>
      </c>
    </row>
    <row r="10" spans="1:3" ht="20.100000000000001" customHeight="1" x14ac:dyDescent="0.25">
      <c r="A10" s="158">
        <v>7</v>
      </c>
      <c r="B10" s="165" t="s">
        <v>217</v>
      </c>
      <c r="C10" s="165" t="s">
        <v>962</v>
      </c>
    </row>
    <row r="11" spans="1:3" ht="20.100000000000001" customHeight="1" x14ac:dyDescent="0.25">
      <c r="A11" s="158">
        <v>8</v>
      </c>
      <c r="B11" s="165" t="s">
        <v>218</v>
      </c>
      <c r="C11" s="165" t="s">
        <v>963</v>
      </c>
    </row>
    <row r="12" spans="1:3" ht="20.100000000000001" customHeight="1" x14ac:dyDescent="0.25">
      <c r="A12" s="158">
        <v>9</v>
      </c>
      <c r="B12" s="165" t="s">
        <v>219</v>
      </c>
      <c r="C12" s="165" t="s">
        <v>964</v>
      </c>
    </row>
    <row r="13" spans="1:3" ht="20.100000000000001" customHeight="1" x14ac:dyDescent="0.25">
      <c r="A13" s="158">
        <v>10</v>
      </c>
      <c r="B13" s="165" t="s">
        <v>220</v>
      </c>
      <c r="C13" s="165" t="s">
        <v>965</v>
      </c>
    </row>
    <row r="14" spans="1:3" ht="20.100000000000001" customHeight="1" x14ac:dyDescent="0.25">
      <c r="A14" s="158">
        <v>11</v>
      </c>
      <c r="B14" s="165" t="s">
        <v>221</v>
      </c>
      <c r="C14" s="165" t="s">
        <v>966</v>
      </c>
    </row>
    <row r="15" spans="1:3" ht="20.100000000000001" customHeight="1" x14ac:dyDescent="0.25">
      <c r="A15" s="158">
        <v>12</v>
      </c>
      <c r="B15" s="165" t="s">
        <v>222</v>
      </c>
      <c r="C15" s="165" t="s">
        <v>967</v>
      </c>
    </row>
    <row r="16" spans="1:3" ht="20.100000000000001" customHeight="1" x14ac:dyDescent="0.25">
      <c r="A16" s="158">
        <v>13</v>
      </c>
      <c r="B16" s="165" t="s">
        <v>968</v>
      </c>
      <c r="C16" s="165" t="s">
        <v>263</v>
      </c>
    </row>
    <row r="17" spans="1:3" ht="20.100000000000001" customHeight="1" x14ac:dyDescent="0.25">
      <c r="A17" s="158">
        <v>14</v>
      </c>
      <c r="B17" s="165" t="s">
        <v>969</v>
      </c>
      <c r="C17" s="165" t="s">
        <v>970</v>
      </c>
    </row>
    <row r="18" spans="1:3" ht="20.100000000000001" customHeight="1" x14ac:dyDescent="0.25">
      <c r="A18" s="158">
        <v>15</v>
      </c>
      <c r="B18" s="165" t="s">
        <v>971</v>
      </c>
      <c r="C18" s="165" t="s">
        <v>972</v>
      </c>
    </row>
    <row r="20" spans="1:3" x14ac:dyDescent="0.25">
      <c r="A20" s="25" t="s">
        <v>1344</v>
      </c>
    </row>
  </sheetData>
  <mergeCells count="2">
    <mergeCell ref="A3:B3"/>
    <mergeCell ref="A1:C1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C8"/>
  <sheetViews>
    <sheetView workbookViewId="0">
      <selection activeCell="G1" sqref="G1"/>
    </sheetView>
  </sheetViews>
  <sheetFormatPr defaultRowHeight="15" x14ac:dyDescent="0.25"/>
  <cols>
    <col min="1" max="1" width="39.28515625" customWidth="1"/>
    <col min="2" max="3" width="18.85546875" customWidth="1"/>
  </cols>
  <sheetData>
    <row r="1" spans="1:3" ht="39.75" customHeight="1" x14ac:dyDescent="0.25">
      <c r="A1" s="216" t="s">
        <v>1490</v>
      </c>
      <c r="B1" s="216"/>
      <c r="C1" s="216"/>
    </row>
    <row r="2" spans="1:3" ht="29.25" customHeight="1" x14ac:dyDescent="0.25">
      <c r="A2" s="6" t="s">
        <v>226</v>
      </c>
      <c r="B2" s="6" t="s">
        <v>1294</v>
      </c>
      <c r="C2" s="6" t="s">
        <v>1208</v>
      </c>
    </row>
    <row r="3" spans="1:3" ht="20.100000000000001" customHeight="1" x14ac:dyDescent="0.25">
      <c r="A3" s="182" t="s">
        <v>1297</v>
      </c>
      <c r="B3" s="180">
        <v>158657.09124755801</v>
      </c>
      <c r="C3" s="180">
        <f>B3/10000</f>
        <v>15.865709124755801</v>
      </c>
    </row>
    <row r="4" spans="1:3" ht="20.100000000000001" customHeight="1" x14ac:dyDescent="0.25">
      <c r="A4" s="182" t="s">
        <v>1296</v>
      </c>
      <c r="B4" s="180">
        <v>201239485.074462</v>
      </c>
      <c r="C4" s="180">
        <f t="shared" ref="C4:C5" si="0">B4/10000</f>
        <v>20123.948507446199</v>
      </c>
    </row>
    <row r="5" spans="1:3" ht="20.100000000000001" customHeight="1" x14ac:dyDescent="0.25">
      <c r="A5" s="182" t="s">
        <v>1298</v>
      </c>
      <c r="B5" s="183">
        <v>72141666.583557114</v>
      </c>
      <c r="C5" s="180">
        <f t="shared" si="0"/>
        <v>7214.1666583557117</v>
      </c>
    </row>
    <row r="6" spans="1:3" ht="20.100000000000001" customHeight="1" x14ac:dyDescent="0.25">
      <c r="A6" s="184" t="s">
        <v>227</v>
      </c>
      <c r="B6" s="181">
        <f>SUM(B3:B5)</f>
        <v>273539808.74926668</v>
      </c>
      <c r="C6" s="181">
        <f>SUM(C3:C5)</f>
        <v>27353.980874926667</v>
      </c>
    </row>
    <row r="8" spans="1:3" x14ac:dyDescent="0.25">
      <c r="A8" s="26" t="s">
        <v>1408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B41"/>
  <sheetViews>
    <sheetView workbookViewId="0">
      <selection activeCell="J12" sqref="J12"/>
    </sheetView>
  </sheetViews>
  <sheetFormatPr defaultRowHeight="15" x14ac:dyDescent="0.25"/>
  <cols>
    <col min="1" max="1" width="36.42578125" customWidth="1"/>
    <col min="2" max="2" width="26.42578125" style="124" customWidth="1"/>
  </cols>
  <sheetData>
    <row r="1" spans="1:2" ht="26.25" customHeight="1" x14ac:dyDescent="0.25">
      <c r="A1" s="208" t="s">
        <v>1491</v>
      </c>
      <c r="B1" s="208"/>
    </row>
    <row r="2" spans="1:2" ht="24" customHeight="1" x14ac:dyDescent="0.25">
      <c r="A2" s="6" t="s">
        <v>1326</v>
      </c>
      <c r="B2" s="6" t="s">
        <v>1299</v>
      </c>
    </row>
    <row r="3" spans="1:2" ht="20.100000000000001" customHeight="1" x14ac:dyDescent="0.25">
      <c r="A3" s="24" t="s">
        <v>1300</v>
      </c>
      <c r="B3" s="27">
        <v>2.54</v>
      </c>
    </row>
    <row r="4" spans="1:2" ht="20.100000000000001" customHeight="1" x14ac:dyDescent="0.25">
      <c r="A4" s="24" t="s">
        <v>1301</v>
      </c>
      <c r="B4" s="27">
        <v>9.44</v>
      </c>
    </row>
    <row r="5" spans="1:2" ht="20.100000000000001" customHeight="1" x14ac:dyDescent="0.25">
      <c r="A5" s="24" t="s">
        <v>1302</v>
      </c>
      <c r="B5" s="27">
        <v>267.52</v>
      </c>
    </row>
    <row r="6" spans="1:2" ht="20.100000000000001" customHeight="1" x14ac:dyDescent="0.25">
      <c r="A6" s="24" t="s">
        <v>1303</v>
      </c>
      <c r="B6" s="27">
        <v>25.27</v>
      </c>
    </row>
    <row r="7" spans="1:2" ht="20.100000000000001" customHeight="1" x14ac:dyDescent="0.25">
      <c r="A7" s="24" t="s">
        <v>1304</v>
      </c>
      <c r="B7" s="27">
        <v>7.58</v>
      </c>
    </row>
    <row r="8" spans="1:2" ht="20.100000000000001" customHeight="1" x14ac:dyDescent="0.25">
      <c r="A8" s="24" t="s">
        <v>230</v>
      </c>
      <c r="B8" s="27">
        <v>14.93</v>
      </c>
    </row>
    <row r="9" spans="1:2" ht="20.100000000000001" customHeight="1" x14ac:dyDescent="0.25">
      <c r="A9" s="24" t="s">
        <v>231</v>
      </c>
      <c r="B9" s="27">
        <v>105.37</v>
      </c>
    </row>
    <row r="10" spans="1:2" ht="20.100000000000001" customHeight="1" x14ac:dyDescent="0.25">
      <c r="A10" s="24" t="s">
        <v>1305</v>
      </c>
      <c r="B10" s="27">
        <v>0.39</v>
      </c>
    </row>
    <row r="11" spans="1:2" ht="20.100000000000001" customHeight="1" x14ac:dyDescent="0.25">
      <c r="A11" s="24" t="s">
        <v>1306</v>
      </c>
      <c r="B11" s="27">
        <v>2538.84</v>
      </c>
    </row>
    <row r="12" spans="1:2" ht="20.100000000000001" customHeight="1" x14ac:dyDescent="0.25">
      <c r="A12" s="24" t="s">
        <v>1307</v>
      </c>
      <c r="B12" s="27">
        <v>12.66</v>
      </c>
    </row>
    <row r="13" spans="1:2" ht="20.100000000000001" customHeight="1" x14ac:dyDescent="0.25">
      <c r="A13" s="24" t="s">
        <v>1327</v>
      </c>
      <c r="B13" s="27">
        <v>13.95</v>
      </c>
    </row>
    <row r="14" spans="1:2" ht="20.100000000000001" customHeight="1" x14ac:dyDescent="0.25">
      <c r="A14" s="24" t="s">
        <v>1328</v>
      </c>
      <c r="B14" s="27">
        <v>159.72999999999999</v>
      </c>
    </row>
    <row r="15" spans="1:2" ht="20.100000000000001" customHeight="1" x14ac:dyDescent="0.25">
      <c r="A15" s="24" t="s">
        <v>1308</v>
      </c>
      <c r="B15" s="27">
        <v>14745.61</v>
      </c>
    </row>
    <row r="16" spans="1:2" ht="20.100000000000001" customHeight="1" x14ac:dyDescent="0.25">
      <c r="A16" s="24" t="s">
        <v>1309</v>
      </c>
      <c r="B16" s="27">
        <v>2247.0300000000002</v>
      </c>
    </row>
    <row r="17" spans="1:2" ht="20.100000000000001" customHeight="1" x14ac:dyDescent="0.25">
      <c r="A17" s="24" t="s">
        <v>1309</v>
      </c>
      <c r="B17" s="27">
        <v>4679.45</v>
      </c>
    </row>
    <row r="18" spans="1:2" ht="20.100000000000001" customHeight="1" x14ac:dyDescent="0.25">
      <c r="A18" s="24" t="s">
        <v>1310</v>
      </c>
      <c r="B18" s="185">
        <v>9.2100000000000009</v>
      </c>
    </row>
    <row r="19" spans="1:2" ht="20.100000000000001" customHeight="1" x14ac:dyDescent="0.25">
      <c r="A19" s="24" t="s">
        <v>1311</v>
      </c>
      <c r="B19" s="186">
        <v>0.25</v>
      </c>
    </row>
    <row r="20" spans="1:2" ht="20.100000000000001" customHeight="1" x14ac:dyDescent="0.25">
      <c r="A20" s="24" t="s">
        <v>1312</v>
      </c>
      <c r="B20" s="186">
        <v>6.51</v>
      </c>
    </row>
    <row r="21" spans="1:2" ht="20.100000000000001" customHeight="1" x14ac:dyDescent="0.25">
      <c r="A21" s="24" t="s">
        <v>1313</v>
      </c>
      <c r="B21" s="186">
        <v>8.4499999999999993</v>
      </c>
    </row>
    <row r="22" spans="1:2" ht="20.100000000000001" customHeight="1" x14ac:dyDescent="0.25">
      <c r="A22" s="24" t="s">
        <v>1314</v>
      </c>
      <c r="B22" s="186">
        <v>3.93</v>
      </c>
    </row>
    <row r="23" spans="1:2" ht="20.100000000000001" customHeight="1" x14ac:dyDescent="0.25">
      <c r="A23" s="24" t="s">
        <v>1315</v>
      </c>
      <c r="B23" s="186">
        <v>0.02</v>
      </c>
    </row>
    <row r="24" spans="1:2" ht="20.100000000000001" customHeight="1" x14ac:dyDescent="0.25">
      <c r="A24" s="24" t="s">
        <v>228</v>
      </c>
      <c r="B24" s="186">
        <v>714.01</v>
      </c>
    </row>
    <row r="25" spans="1:2" ht="20.100000000000001" customHeight="1" x14ac:dyDescent="0.25">
      <c r="A25" s="24" t="s">
        <v>1316</v>
      </c>
      <c r="B25" s="186">
        <v>1.1399999999999999</v>
      </c>
    </row>
    <row r="26" spans="1:2" ht="20.100000000000001" customHeight="1" x14ac:dyDescent="0.25">
      <c r="A26" s="24" t="s">
        <v>232</v>
      </c>
      <c r="B26" s="186">
        <v>22.48</v>
      </c>
    </row>
    <row r="27" spans="1:2" ht="20.100000000000001" customHeight="1" x14ac:dyDescent="0.25">
      <c r="A27" s="24" t="s">
        <v>1317</v>
      </c>
      <c r="B27" s="186">
        <v>9.85</v>
      </c>
    </row>
    <row r="28" spans="1:2" ht="20.100000000000001" customHeight="1" x14ac:dyDescent="0.25">
      <c r="A28" s="24" t="s">
        <v>1318</v>
      </c>
      <c r="B28" s="186">
        <v>52.01</v>
      </c>
    </row>
    <row r="29" spans="1:2" ht="20.100000000000001" customHeight="1" x14ac:dyDescent="0.25">
      <c r="A29" s="24" t="s">
        <v>1319</v>
      </c>
      <c r="B29" s="186">
        <v>2.99</v>
      </c>
    </row>
    <row r="30" spans="1:2" ht="20.100000000000001" customHeight="1" x14ac:dyDescent="0.25">
      <c r="A30" s="24" t="s">
        <v>233</v>
      </c>
      <c r="B30" s="186">
        <v>1242.48</v>
      </c>
    </row>
    <row r="31" spans="1:2" ht="20.100000000000001" customHeight="1" x14ac:dyDescent="0.25">
      <c r="A31" s="24" t="s">
        <v>1320</v>
      </c>
      <c r="B31" s="186">
        <v>156.52000000000001</v>
      </c>
    </row>
    <row r="32" spans="1:2" ht="20.100000000000001" customHeight="1" x14ac:dyDescent="0.25">
      <c r="A32" s="24" t="s">
        <v>1321</v>
      </c>
      <c r="B32" s="186">
        <v>374.25</v>
      </c>
    </row>
    <row r="33" spans="1:2" ht="20.100000000000001" customHeight="1" x14ac:dyDescent="0.25">
      <c r="A33" s="24" t="s">
        <v>234</v>
      </c>
      <c r="B33" s="186">
        <v>11.29</v>
      </c>
    </row>
    <row r="34" spans="1:2" ht="20.100000000000001" customHeight="1" x14ac:dyDescent="0.25">
      <c r="A34" s="24" t="s">
        <v>1329</v>
      </c>
      <c r="B34" s="186">
        <v>1.1299999999999999</v>
      </c>
    </row>
    <row r="35" spans="1:2" ht="20.100000000000001" customHeight="1" x14ac:dyDescent="0.25">
      <c r="A35" s="24" t="s">
        <v>1322</v>
      </c>
      <c r="B35" s="186">
        <v>1.3</v>
      </c>
    </row>
    <row r="36" spans="1:2" ht="20.100000000000001" customHeight="1" x14ac:dyDescent="0.25">
      <c r="A36" s="24" t="s">
        <v>1330</v>
      </c>
      <c r="B36" s="186">
        <v>17.16</v>
      </c>
    </row>
    <row r="37" spans="1:2" ht="20.100000000000001" customHeight="1" x14ac:dyDescent="0.25">
      <c r="A37" s="24" t="s">
        <v>1323</v>
      </c>
      <c r="B37" s="186">
        <v>1.0900000000000001</v>
      </c>
    </row>
    <row r="38" spans="1:2" ht="20.100000000000001" customHeight="1" x14ac:dyDescent="0.25">
      <c r="A38" s="24" t="s">
        <v>1324</v>
      </c>
      <c r="B38" s="186">
        <v>0.02</v>
      </c>
    </row>
    <row r="39" spans="1:2" ht="20.100000000000001" customHeight="1" x14ac:dyDescent="0.25">
      <c r="A39" s="122" t="s">
        <v>59</v>
      </c>
      <c r="B39" s="187">
        <f>SUM(B3:B38)</f>
        <v>27466.399999999998</v>
      </c>
    </row>
    <row r="41" spans="1:2" x14ac:dyDescent="0.25">
      <c r="A41" s="34" t="s">
        <v>1325</v>
      </c>
    </row>
  </sheetData>
  <mergeCells count="1">
    <mergeCell ref="A1:B1"/>
  </mergeCells>
  <pageMargins left="0.61" right="0.25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43"/>
  <sheetViews>
    <sheetView topLeftCell="A10" workbookViewId="0">
      <selection activeCell="E40" sqref="E40"/>
    </sheetView>
  </sheetViews>
  <sheetFormatPr defaultRowHeight="15" x14ac:dyDescent="0.25"/>
  <cols>
    <col min="1" max="1" width="14.140625" customWidth="1"/>
    <col min="2" max="2" width="21.85546875" customWidth="1"/>
    <col min="3" max="5" width="15.7109375" customWidth="1"/>
  </cols>
  <sheetData>
    <row r="1" spans="1:5" ht="26.25" customHeight="1" x14ac:dyDescent="0.25">
      <c r="A1" s="209" t="s">
        <v>1639</v>
      </c>
      <c r="B1" s="209"/>
      <c r="C1" s="209"/>
      <c r="D1" s="209"/>
      <c r="E1" s="209"/>
    </row>
    <row r="2" spans="1:5" ht="51.75" customHeight="1" x14ac:dyDescent="0.25">
      <c r="A2" s="6" t="s">
        <v>235</v>
      </c>
      <c r="B2" s="18" t="s">
        <v>973</v>
      </c>
      <c r="C2" s="6" t="s">
        <v>236</v>
      </c>
      <c r="D2" s="6" t="s">
        <v>237</v>
      </c>
      <c r="E2" s="6" t="s">
        <v>227</v>
      </c>
    </row>
    <row r="3" spans="1:5" ht="20.100000000000001" customHeight="1" x14ac:dyDescent="0.25">
      <c r="A3" s="220" t="s">
        <v>238</v>
      </c>
      <c r="B3" s="3" t="s">
        <v>1</v>
      </c>
      <c r="C3" s="28">
        <v>1</v>
      </c>
      <c r="D3" s="28"/>
      <c r="E3" s="28">
        <v>1</v>
      </c>
    </row>
    <row r="4" spans="1:5" ht="20.100000000000001" customHeight="1" x14ac:dyDescent="0.25">
      <c r="A4" s="220"/>
      <c r="B4" s="3" t="s">
        <v>239</v>
      </c>
      <c r="C4" s="28">
        <v>1</v>
      </c>
      <c r="D4" s="28"/>
      <c r="E4" s="28">
        <v>1</v>
      </c>
    </row>
    <row r="5" spans="1:5" ht="20.100000000000001" customHeight="1" x14ac:dyDescent="0.25">
      <c r="A5" s="220"/>
      <c r="B5" s="3" t="s">
        <v>7</v>
      </c>
      <c r="C5" s="28">
        <v>1</v>
      </c>
      <c r="D5" s="28"/>
      <c r="E5" s="28">
        <v>1</v>
      </c>
    </row>
    <row r="6" spans="1:5" ht="20.100000000000001" customHeight="1" x14ac:dyDescent="0.25">
      <c r="A6" s="220"/>
      <c r="B6" s="3" t="s">
        <v>17</v>
      </c>
      <c r="C6" s="28">
        <v>1</v>
      </c>
      <c r="D6" s="28"/>
      <c r="E6" s="28">
        <v>1</v>
      </c>
    </row>
    <row r="7" spans="1:5" ht="20.100000000000001" customHeight="1" x14ac:dyDescent="0.25">
      <c r="A7" s="220"/>
      <c r="B7" s="3" t="s">
        <v>38</v>
      </c>
      <c r="C7" s="28">
        <v>1</v>
      </c>
      <c r="D7" s="28"/>
      <c r="E7" s="28">
        <v>1</v>
      </c>
    </row>
    <row r="8" spans="1:5" ht="20.100000000000001" customHeight="1" x14ac:dyDescent="0.25">
      <c r="A8" s="220"/>
      <c r="B8" s="3" t="s">
        <v>40</v>
      </c>
      <c r="C8" s="28">
        <v>1</v>
      </c>
      <c r="D8" s="28"/>
      <c r="E8" s="28">
        <v>1</v>
      </c>
    </row>
    <row r="9" spans="1:5" ht="20.100000000000001" customHeight="1" x14ac:dyDescent="0.25">
      <c r="A9" s="220"/>
      <c r="B9" s="3" t="s">
        <v>49</v>
      </c>
      <c r="C9" s="28">
        <v>1</v>
      </c>
      <c r="D9" s="28"/>
      <c r="E9" s="28">
        <v>1</v>
      </c>
    </row>
    <row r="10" spans="1:5" ht="20.100000000000001" customHeight="1" x14ac:dyDescent="0.25">
      <c r="A10" s="220"/>
      <c r="B10" s="3" t="s">
        <v>55</v>
      </c>
      <c r="C10" s="28">
        <v>1</v>
      </c>
      <c r="D10" s="28"/>
      <c r="E10" s="28">
        <v>1</v>
      </c>
    </row>
    <row r="11" spans="1:5" ht="20.100000000000001" customHeight="1" x14ac:dyDescent="0.25">
      <c r="A11" s="220"/>
      <c r="B11" s="3" t="s">
        <v>27</v>
      </c>
      <c r="C11" s="28">
        <v>1</v>
      </c>
      <c r="D11" s="28"/>
      <c r="E11" s="28">
        <v>1</v>
      </c>
    </row>
    <row r="12" spans="1:5" ht="20.100000000000001" customHeight="1" x14ac:dyDescent="0.25">
      <c r="A12" s="220" t="s">
        <v>240</v>
      </c>
      <c r="B12" s="3" t="s">
        <v>4</v>
      </c>
      <c r="C12" s="28">
        <v>2</v>
      </c>
      <c r="D12" s="28"/>
      <c r="E12" s="28">
        <v>2</v>
      </c>
    </row>
    <row r="13" spans="1:5" ht="20.100000000000001" customHeight="1" x14ac:dyDescent="0.25">
      <c r="A13" s="220"/>
      <c r="B13" s="3" t="s">
        <v>5</v>
      </c>
      <c r="C13" s="28">
        <v>1</v>
      </c>
      <c r="D13" s="28"/>
      <c r="E13" s="28">
        <v>1</v>
      </c>
    </row>
    <row r="14" spans="1:5" ht="20.100000000000001" customHeight="1" x14ac:dyDescent="0.25">
      <c r="A14" s="220"/>
      <c r="B14" s="3" t="s">
        <v>1640</v>
      </c>
      <c r="C14" s="28">
        <v>1</v>
      </c>
      <c r="D14" s="28"/>
      <c r="E14" s="28">
        <v>1</v>
      </c>
    </row>
    <row r="15" spans="1:5" ht="20.100000000000001" customHeight="1" x14ac:dyDescent="0.25">
      <c r="A15" s="220"/>
      <c r="B15" s="3" t="s">
        <v>11</v>
      </c>
      <c r="C15" s="28">
        <v>1</v>
      </c>
      <c r="D15" s="28"/>
      <c r="E15" s="28">
        <v>1</v>
      </c>
    </row>
    <row r="16" spans="1:5" ht="20.100000000000001" customHeight="1" x14ac:dyDescent="0.25">
      <c r="A16" s="220"/>
      <c r="B16" s="3" t="s">
        <v>14</v>
      </c>
      <c r="C16" s="28">
        <v>1</v>
      </c>
      <c r="D16" s="28"/>
      <c r="E16" s="28">
        <v>1</v>
      </c>
    </row>
    <row r="17" spans="1:5" ht="20.100000000000001" customHeight="1" x14ac:dyDescent="0.25">
      <c r="A17" s="220"/>
      <c r="B17" s="3" t="s">
        <v>24</v>
      </c>
      <c r="C17" s="28">
        <v>1</v>
      </c>
      <c r="D17" s="28"/>
      <c r="E17" s="28">
        <v>1</v>
      </c>
    </row>
    <row r="18" spans="1:5" ht="20.100000000000001" customHeight="1" x14ac:dyDescent="0.25">
      <c r="A18" s="220"/>
      <c r="B18" s="3" t="s">
        <v>26</v>
      </c>
      <c r="C18" s="28">
        <v>1</v>
      </c>
      <c r="D18" s="28"/>
      <c r="E18" s="28">
        <v>1</v>
      </c>
    </row>
    <row r="19" spans="1:5" ht="20.100000000000001" customHeight="1" x14ac:dyDescent="0.25">
      <c r="A19" s="220"/>
      <c r="B19" s="3" t="s">
        <v>29</v>
      </c>
      <c r="C19" s="28">
        <v>1</v>
      </c>
      <c r="D19" s="28"/>
      <c r="E19" s="28">
        <v>1</v>
      </c>
    </row>
    <row r="20" spans="1:5" ht="20.100000000000001" customHeight="1" x14ac:dyDescent="0.25">
      <c r="A20" s="220"/>
      <c r="B20" s="3" t="s">
        <v>31</v>
      </c>
      <c r="C20" s="28">
        <v>1</v>
      </c>
      <c r="D20" s="28"/>
      <c r="E20" s="28">
        <v>1</v>
      </c>
    </row>
    <row r="21" spans="1:5" ht="20.100000000000001" customHeight="1" x14ac:dyDescent="0.25">
      <c r="A21" s="220"/>
      <c r="B21" s="3" t="s">
        <v>54</v>
      </c>
      <c r="C21" s="28">
        <v>1</v>
      </c>
      <c r="D21" s="28"/>
      <c r="E21" s="28">
        <v>1</v>
      </c>
    </row>
    <row r="22" spans="1:5" ht="20.100000000000001" customHeight="1" x14ac:dyDescent="0.25">
      <c r="A22" s="220"/>
      <c r="B22" s="3" t="s">
        <v>117</v>
      </c>
      <c r="C22" s="28">
        <v>1</v>
      </c>
      <c r="D22" s="28"/>
      <c r="E22" s="28">
        <v>1</v>
      </c>
    </row>
    <row r="23" spans="1:5" ht="20.100000000000001" customHeight="1" x14ac:dyDescent="0.25">
      <c r="A23" s="220"/>
      <c r="B23" s="3" t="s">
        <v>118</v>
      </c>
      <c r="C23" s="28">
        <v>1</v>
      </c>
      <c r="D23" s="28"/>
      <c r="E23" s="28">
        <v>1</v>
      </c>
    </row>
    <row r="24" spans="1:5" ht="20.100000000000001" customHeight="1" x14ac:dyDescent="0.25">
      <c r="A24" s="220"/>
      <c r="B24" s="3" t="s">
        <v>57</v>
      </c>
      <c r="C24" s="28">
        <v>1</v>
      </c>
      <c r="D24" s="28"/>
      <c r="E24" s="28">
        <v>1</v>
      </c>
    </row>
    <row r="25" spans="1:5" ht="20.100000000000001" customHeight="1" x14ac:dyDescent="0.25">
      <c r="A25" s="220"/>
      <c r="B25" s="3" t="s">
        <v>19</v>
      </c>
      <c r="C25" s="28">
        <v>1</v>
      </c>
      <c r="D25" s="28"/>
      <c r="E25" s="28">
        <v>1</v>
      </c>
    </row>
    <row r="26" spans="1:5" ht="20.100000000000001" customHeight="1" x14ac:dyDescent="0.25">
      <c r="A26" s="220"/>
      <c r="B26" s="3" t="s">
        <v>116</v>
      </c>
      <c r="C26" s="28">
        <v>1</v>
      </c>
      <c r="D26" s="28"/>
      <c r="E26" s="28">
        <v>1</v>
      </c>
    </row>
    <row r="27" spans="1:5" ht="20.100000000000001" customHeight="1" x14ac:dyDescent="0.25">
      <c r="A27" s="220"/>
      <c r="B27" s="3" t="s">
        <v>18</v>
      </c>
      <c r="C27" s="28">
        <v>1</v>
      </c>
      <c r="D27" s="28"/>
      <c r="E27" s="28">
        <v>1</v>
      </c>
    </row>
    <row r="28" spans="1:5" ht="20.100000000000001" customHeight="1" x14ac:dyDescent="0.25">
      <c r="A28" s="220"/>
      <c r="B28" s="3" t="s">
        <v>58</v>
      </c>
      <c r="C28" s="28">
        <v>1</v>
      </c>
      <c r="D28" s="28"/>
      <c r="E28" s="28">
        <v>1</v>
      </c>
    </row>
    <row r="29" spans="1:5" ht="20.100000000000001" customHeight="1" x14ac:dyDescent="0.25">
      <c r="A29" s="220" t="s">
        <v>241</v>
      </c>
      <c r="B29" s="3" t="s">
        <v>239</v>
      </c>
      <c r="C29" s="28">
        <v>1</v>
      </c>
      <c r="D29" s="28"/>
      <c r="E29" s="28">
        <v>1</v>
      </c>
    </row>
    <row r="30" spans="1:5" ht="20.100000000000001" customHeight="1" x14ac:dyDescent="0.25">
      <c r="A30" s="220"/>
      <c r="B30" s="3" t="s">
        <v>2</v>
      </c>
      <c r="C30" s="28">
        <v>1</v>
      </c>
      <c r="D30" s="28"/>
      <c r="E30" s="28">
        <v>1</v>
      </c>
    </row>
    <row r="31" spans="1:5" ht="20.100000000000001" customHeight="1" x14ac:dyDescent="0.25">
      <c r="A31" s="220"/>
      <c r="B31" s="3" t="s">
        <v>120</v>
      </c>
      <c r="C31" s="28">
        <v>1</v>
      </c>
      <c r="D31" s="28"/>
      <c r="E31" s="28">
        <v>1</v>
      </c>
    </row>
    <row r="32" spans="1:5" ht="20.100000000000001" customHeight="1" x14ac:dyDescent="0.25">
      <c r="A32" s="220"/>
      <c r="B32" s="3" t="s">
        <v>6</v>
      </c>
      <c r="C32" s="28">
        <v>1</v>
      </c>
      <c r="D32" s="28"/>
      <c r="E32" s="28">
        <v>1</v>
      </c>
    </row>
    <row r="33" spans="1:5" ht="20.100000000000001" customHeight="1" x14ac:dyDescent="0.25">
      <c r="A33" s="220"/>
      <c r="B33" s="3" t="s">
        <v>1641</v>
      </c>
      <c r="C33" s="28">
        <v>1</v>
      </c>
      <c r="D33" s="28"/>
      <c r="E33" s="28">
        <v>1</v>
      </c>
    </row>
    <row r="34" spans="1:5" ht="20.100000000000001" customHeight="1" x14ac:dyDescent="0.25">
      <c r="A34" s="220"/>
      <c r="B34" s="3" t="s">
        <v>16</v>
      </c>
      <c r="C34" s="28">
        <v>1</v>
      </c>
      <c r="D34" s="28"/>
      <c r="E34" s="28">
        <v>1</v>
      </c>
    </row>
    <row r="35" spans="1:5" ht="20.100000000000001" customHeight="1" x14ac:dyDescent="0.25">
      <c r="A35" s="220"/>
      <c r="B35" s="3" t="s">
        <v>34</v>
      </c>
      <c r="C35" s="28">
        <v>1</v>
      </c>
      <c r="D35" s="28"/>
      <c r="E35" s="28">
        <v>1</v>
      </c>
    </row>
    <row r="36" spans="1:5" ht="20.100000000000001" customHeight="1" x14ac:dyDescent="0.25">
      <c r="A36" s="220"/>
      <c r="B36" s="3" t="s">
        <v>36</v>
      </c>
      <c r="C36" s="28">
        <v>1</v>
      </c>
      <c r="D36" s="28"/>
      <c r="E36" s="28">
        <v>1</v>
      </c>
    </row>
    <row r="37" spans="1:5" ht="20.100000000000001" customHeight="1" x14ac:dyDescent="0.25">
      <c r="A37" s="220"/>
      <c r="B37" s="3" t="s">
        <v>122</v>
      </c>
      <c r="C37" s="28">
        <v>1</v>
      </c>
      <c r="D37" s="28"/>
      <c r="E37" s="28">
        <v>1</v>
      </c>
    </row>
    <row r="38" spans="1:5" ht="20.100000000000001" customHeight="1" x14ac:dyDescent="0.25">
      <c r="A38" s="220"/>
      <c r="B38" s="3" t="s">
        <v>50</v>
      </c>
      <c r="C38" s="28">
        <v>1</v>
      </c>
      <c r="D38" s="28"/>
      <c r="E38" s="28">
        <v>1</v>
      </c>
    </row>
    <row r="39" spans="1:5" ht="20.100000000000001" customHeight="1" x14ac:dyDescent="0.25">
      <c r="A39" s="220"/>
      <c r="B39" s="3" t="s">
        <v>51</v>
      </c>
      <c r="C39" s="28">
        <v>1</v>
      </c>
      <c r="D39" s="28"/>
      <c r="E39" s="28">
        <v>1</v>
      </c>
    </row>
    <row r="40" spans="1:5" ht="20.100000000000001" customHeight="1" x14ac:dyDescent="0.25">
      <c r="A40" s="220"/>
      <c r="B40" s="3" t="s">
        <v>44</v>
      </c>
      <c r="C40" s="28">
        <v>1</v>
      </c>
      <c r="D40" s="28"/>
      <c r="E40" s="28">
        <v>1</v>
      </c>
    </row>
    <row r="41" spans="1:5" ht="20.100000000000001" customHeight="1" x14ac:dyDescent="0.25">
      <c r="A41" s="221" t="s">
        <v>59</v>
      </c>
      <c r="B41" s="222"/>
      <c r="C41" s="2">
        <f>SUM(C3:C40)</f>
        <v>39</v>
      </c>
      <c r="D41" s="2"/>
      <c r="E41" s="2">
        <f>SUM(E3:E40)</f>
        <v>39</v>
      </c>
    </row>
    <row r="43" spans="1:5" x14ac:dyDescent="0.25">
      <c r="A43" s="50" t="s">
        <v>1492</v>
      </c>
      <c r="B43" s="50"/>
    </row>
  </sheetData>
  <mergeCells count="5">
    <mergeCell ref="A1:E1"/>
    <mergeCell ref="A3:A11"/>
    <mergeCell ref="A12:A28"/>
    <mergeCell ref="A29:A40"/>
    <mergeCell ref="A41:B41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B8"/>
  <sheetViews>
    <sheetView workbookViewId="0">
      <selection activeCell="M22" sqref="M22"/>
    </sheetView>
  </sheetViews>
  <sheetFormatPr defaultRowHeight="15" x14ac:dyDescent="0.25"/>
  <cols>
    <col min="1" max="1" width="28.5703125" customWidth="1"/>
    <col min="2" max="2" width="40.5703125" customWidth="1"/>
  </cols>
  <sheetData>
    <row r="1" spans="1:2" ht="57.75" customHeight="1" x14ac:dyDescent="0.25">
      <c r="A1" s="216" t="s">
        <v>1493</v>
      </c>
      <c r="B1" s="216"/>
    </row>
    <row r="2" spans="1:2" ht="29.25" customHeight="1" x14ac:dyDescent="0.25">
      <c r="A2" s="6" t="s">
        <v>235</v>
      </c>
      <c r="B2" s="6" t="s">
        <v>974</v>
      </c>
    </row>
    <row r="3" spans="1:2" ht="20.100000000000001" customHeight="1" x14ac:dyDescent="0.25">
      <c r="A3" s="28" t="s">
        <v>238</v>
      </c>
      <c r="B3" s="17">
        <v>13</v>
      </c>
    </row>
    <row r="4" spans="1:2" ht="20.100000000000001" customHeight="1" x14ac:dyDescent="0.25">
      <c r="A4" s="28" t="s">
        <v>240</v>
      </c>
      <c r="B4" s="17">
        <v>19</v>
      </c>
    </row>
    <row r="5" spans="1:2" ht="20.100000000000001" customHeight="1" x14ac:dyDescent="0.25">
      <c r="A5" s="28" t="s">
        <v>241</v>
      </c>
      <c r="B5" s="17">
        <v>17</v>
      </c>
    </row>
    <row r="6" spans="1:2" ht="20.100000000000001" customHeight="1" x14ac:dyDescent="0.25">
      <c r="A6" s="35" t="s">
        <v>59</v>
      </c>
      <c r="B6" s="35">
        <f>SUM(B3:B5)</f>
        <v>49</v>
      </c>
    </row>
    <row r="8" spans="1:2" x14ac:dyDescent="0.25">
      <c r="A8" s="142" t="s">
        <v>1409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C8"/>
  <sheetViews>
    <sheetView topLeftCell="A2" workbookViewId="0">
      <selection activeCell="W15" sqref="W15"/>
    </sheetView>
  </sheetViews>
  <sheetFormatPr defaultRowHeight="15" x14ac:dyDescent="0.25"/>
  <cols>
    <col min="1" max="1" width="11.7109375" customWidth="1"/>
    <col min="2" max="2" width="56.85546875" customWidth="1"/>
    <col min="3" max="3" width="12.85546875" customWidth="1"/>
  </cols>
  <sheetData>
    <row r="1" spans="1:3" ht="57.75" customHeight="1" x14ac:dyDescent="0.25">
      <c r="A1" s="216" t="s">
        <v>1374</v>
      </c>
      <c r="B1" s="216"/>
      <c r="C1" s="216"/>
    </row>
    <row r="2" spans="1:3" ht="27.75" customHeight="1" x14ac:dyDescent="0.25">
      <c r="A2" s="179" t="s">
        <v>235</v>
      </c>
      <c r="B2" s="179" t="s">
        <v>243</v>
      </c>
      <c r="C2" s="179" t="s">
        <v>227</v>
      </c>
    </row>
    <row r="3" spans="1:3" ht="71.25" customHeight="1" x14ac:dyDescent="0.25">
      <c r="A3" s="28" t="s">
        <v>244</v>
      </c>
      <c r="B3" s="23" t="s">
        <v>975</v>
      </c>
      <c r="C3" s="28">
        <v>12</v>
      </c>
    </row>
    <row r="4" spans="1:3" ht="75" customHeight="1" x14ac:dyDescent="0.25">
      <c r="A4" s="28" t="s">
        <v>245</v>
      </c>
      <c r="B4" s="16" t="s">
        <v>976</v>
      </c>
      <c r="C4" s="28">
        <v>17</v>
      </c>
    </row>
    <row r="5" spans="1:3" ht="96" customHeight="1" x14ac:dyDescent="0.25">
      <c r="A5" s="28" t="s">
        <v>246</v>
      </c>
      <c r="B5" s="23" t="s">
        <v>977</v>
      </c>
      <c r="C5" s="28">
        <v>26</v>
      </c>
    </row>
    <row r="6" spans="1:3" x14ac:dyDescent="0.25">
      <c r="A6" s="221" t="s">
        <v>59</v>
      </c>
      <c r="B6" s="222"/>
      <c r="C6" s="2">
        <f>SUM(C3:C5)</f>
        <v>55</v>
      </c>
    </row>
    <row r="8" spans="1:3" ht="17.25" customHeight="1" x14ac:dyDescent="0.25">
      <c r="A8" s="217" t="s">
        <v>978</v>
      </c>
      <c r="B8" s="217"/>
      <c r="C8" s="217"/>
    </row>
  </sheetData>
  <mergeCells count="3">
    <mergeCell ref="A6:B6"/>
    <mergeCell ref="A1:C1"/>
    <mergeCell ref="A8:C8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H51"/>
  <sheetViews>
    <sheetView zoomScale="89" zoomScaleNormal="89" workbookViewId="0">
      <selection activeCell="D17" sqref="D17"/>
    </sheetView>
  </sheetViews>
  <sheetFormatPr defaultRowHeight="15" x14ac:dyDescent="0.25"/>
  <cols>
    <col min="1" max="1" width="7" style="47" customWidth="1"/>
    <col min="2" max="2" width="33.140625" customWidth="1"/>
    <col min="3" max="3" width="4.42578125" customWidth="1"/>
    <col min="4" max="8" width="20.7109375" customWidth="1"/>
  </cols>
  <sheetData>
    <row r="1" spans="1:8" ht="48" customHeight="1" x14ac:dyDescent="0.25">
      <c r="A1" s="229" t="s">
        <v>1642</v>
      </c>
      <c r="B1" s="229"/>
      <c r="C1" s="229"/>
      <c r="D1" s="229"/>
      <c r="E1" s="229"/>
      <c r="F1" s="229"/>
      <c r="G1" s="229"/>
      <c r="H1" s="229"/>
    </row>
    <row r="2" spans="1:8" ht="45.75" customHeight="1" x14ac:dyDescent="0.25">
      <c r="A2" s="227" t="s">
        <v>979</v>
      </c>
      <c r="B2" s="228"/>
      <c r="C2" s="230" t="s">
        <v>980</v>
      </c>
      <c r="D2" s="231"/>
      <c r="E2" s="54" t="s">
        <v>981</v>
      </c>
      <c r="F2" s="57" t="s">
        <v>982</v>
      </c>
      <c r="G2" s="54" t="s">
        <v>983</v>
      </c>
      <c r="H2" s="58" t="s">
        <v>984</v>
      </c>
    </row>
    <row r="3" spans="1:8" ht="24.95" customHeight="1" x14ac:dyDescent="0.25">
      <c r="A3" s="188">
        <v>1</v>
      </c>
      <c r="B3" s="59" t="s">
        <v>985</v>
      </c>
      <c r="C3" s="223">
        <v>4338.2879999999996</v>
      </c>
      <c r="D3" s="224"/>
      <c r="E3" s="60">
        <v>2810.902</v>
      </c>
      <c r="F3" s="60">
        <v>2183.8380000000002</v>
      </c>
      <c r="G3" s="60">
        <v>302.25900000000001</v>
      </c>
      <c r="H3" s="60">
        <v>9635.2870000000003</v>
      </c>
    </row>
    <row r="4" spans="1:8" ht="24.95" customHeight="1" x14ac:dyDescent="0.25">
      <c r="A4" s="188">
        <v>2</v>
      </c>
      <c r="B4" s="59" t="s">
        <v>987</v>
      </c>
      <c r="C4" s="223">
        <v>7233.9390000000003</v>
      </c>
      <c r="D4" s="224"/>
      <c r="E4" s="60">
        <v>4687.0789999999997</v>
      </c>
      <c r="F4" s="62">
        <v>3641.471</v>
      </c>
      <c r="G4" s="60">
        <v>504.00599999999997</v>
      </c>
      <c r="H4" s="60">
        <v>16066.495000000001</v>
      </c>
    </row>
    <row r="5" spans="1:8" ht="24.95" customHeight="1" x14ac:dyDescent="0.25">
      <c r="A5" s="188">
        <v>3</v>
      </c>
      <c r="B5" s="59" t="s">
        <v>986</v>
      </c>
      <c r="C5" s="223">
        <v>3381.3739999999998</v>
      </c>
      <c r="D5" s="224"/>
      <c r="E5" s="60">
        <v>2190.89</v>
      </c>
      <c r="F5" s="60">
        <v>1702.1389999999999</v>
      </c>
      <c r="G5" s="60">
        <v>235.58799999999999</v>
      </c>
      <c r="H5" s="60">
        <v>7509.991</v>
      </c>
    </row>
    <row r="6" spans="1:8" ht="24.95" customHeight="1" x14ac:dyDescent="0.25">
      <c r="A6" s="188">
        <v>4</v>
      </c>
      <c r="B6" s="59" t="s">
        <v>988</v>
      </c>
      <c r="C6" s="223">
        <v>5803.7569999999996</v>
      </c>
      <c r="D6" s="224"/>
      <c r="E6" s="60">
        <v>3760.422</v>
      </c>
      <c r="F6" s="60">
        <v>2921.5360000000001</v>
      </c>
      <c r="G6" s="60">
        <v>404.36200000000002</v>
      </c>
      <c r="H6" s="60">
        <v>12890.076999999999</v>
      </c>
    </row>
    <row r="7" spans="1:8" ht="24.95" customHeight="1" x14ac:dyDescent="0.25">
      <c r="A7" s="188"/>
      <c r="B7" s="61" t="s">
        <v>59</v>
      </c>
      <c r="C7" s="225">
        <f>SUM(C3:C6)</f>
        <v>20757.358</v>
      </c>
      <c r="D7" s="226"/>
      <c r="E7" s="63">
        <f t="shared" ref="E7:H7" si="0">SUM(E3:E6)</f>
        <v>13449.293</v>
      </c>
      <c r="F7" s="63">
        <f t="shared" si="0"/>
        <v>10448.984</v>
      </c>
      <c r="G7" s="63">
        <f t="shared" si="0"/>
        <v>1446.2150000000001</v>
      </c>
      <c r="H7" s="63">
        <f t="shared" si="0"/>
        <v>46101.85</v>
      </c>
    </row>
    <row r="8" spans="1:8" ht="18" customHeight="1" x14ac:dyDescent="0.25">
      <c r="A8" s="56"/>
      <c r="B8" s="55"/>
      <c r="C8" s="55"/>
      <c r="D8" s="55"/>
      <c r="E8" s="55"/>
      <c r="F8" s="55"/>
      <c r="G8" s="55"/>
      <c r="H8" s="55"/>
    </row>
    <row r="9" spans="1:8" ht="18" customHeight="1" x14ac:dyDescent="0.25">
      <c r="A9" s="56" t="s">
        <v>989</v>
      </c>
      <c r="B9" s="55"/>
      <c r="C9" s="55"/>
      <c r="D9" s="55"/>
      <c r="E9" s="55"/>
      <c r="F9" s="55"/>
      <c r="G9" s="55"/>
      <c r="H9" s="55"/>
    </row>
    <row r="10" spans="1:8" ht="18" customHeight="1" x14ac:dyDescent="0.25">
      <c r="A10" s="56"/>
      <c r="B10" s="65" t="s">
        <v>990</v>
      </c>
      <c r="C10" s="65"/>
      <c r="D10" s="65"/>
      <c r="E10" s="65"/>
      <c r="F10" s="65"/>
      <c r="G10" s="65"/>
      <c r="H10" s="65"/>
    </row>
    <row r="11" spans="1:8" ht="18" customHeight="1" x14ac:dyDescent="0.25">
      <c r="A11" s="56"/>
      <c r="B11" s="65"/>
      <c r="C11" s="65"/>
      <c r="D11" s="65"/>
      <c r="E11" s="65"/>
      <c r="F11" s="65"/>
      <c r="G11" s="65"/>
      <c r="H11" s="65"/>
    </row>
    <row r="12" spans="1:8" ht="18" customHeight="1" x14ac:dyDescent="0.25">
      <c r="A12" s="56"/>
      <c r="B12" s="65" t="s">
        <v>991</v>
      </c>
      <c r="C12" s="65"/>
      <c r="D12" s="65"/>
      <c r="E12" s="65"/>
      <c r="F12" s="65"/>
      <c r="G12" s="65"/>
      <c r="H12" s="65"/>
    </row>
    <row r="13" spans="1:8" ht="18" customHeight="1" x14ac:dyDescent="0.25">
      <c r="A13" s="56"/>
      <c r="B13" s="65"/>
      <c r="C13" s="65"/>
      <c r="D13" s="65"/>
      <c r="E13" s="65"/>
      <c r="F13" s="65"/>
      <c r="G13" s="65"/>
      <c r="H13" s="65"/>
    </row>
    <row r="14" spans="1:8" ht="18" customHeight="1" x14ac:dyDescent="0.25">
      <c r="A14" s="56"/>
      <c r="B14" s="65" t="s">
        <v>992</v>
      </c>
      <c r="C14" s="64" t="s">
        <v>996</v>
      </c>
      <c r="D14" s="67">
        <v>0.45024999999999998</v>
      </c>
      <c r="E14" s="65"/>
      <c r="F14" s="65"/>
      <c r="G14" s="65"/>
      <c r="H14" s="65"/>
    </row>
    <row r="15" spans="1:8" ht="18" customHeight="1" x14ac:dyDescent="0.25">
      <c r="A15" s="56"/>
      <c r="B15" s="65" t="s">
        <v>993</v>
      </c>
      <c r="C15" s="64" t="s">
        <v>996</v>
      </c>
      <c r="D15" s="67">
        <v>0.29172999999999999</v>
      </c>
      <c r="E15" s="65"/>
      <c r="F15" s="65"/>
      <c r="G15" s="65"/>
      <c r="H15" s="65"/>
    </row>
    <row r="16" spans="1:8" ht="18" customHeight="1" x14ac:dyDescent="0.25">
      <c r="A16" s="56"/>
      <c r="B16" s="65" t="s">
        <v>994</v>
      </c>
      <c r="C16" s="64" t="s">
        <v>996</v>
      </c>
      <c r="D16" s="67">
        <v>0.22664999999999999</v>
      </c>
      <c r="E16" s="65"/>
      <c r="F16" s="65"/>
      <c r="G16" s="65"/>
      <c r="H16" s="65"/>
    </row>
    <row r="17" spans="1:8" ht="18" customHeight="1" x14ac:dyDescent="0.25">
      <c r="A17" s="56"/>
      <c r="B17" s="65" t="s">
        <v>995</v>
      </c>
      <c r="C17" s="64" t="s">
        <v>996</v>
      </c>
      <c r="D17" s="67">
        <v>3.1370000000000002E-2</v>
      </c>
      <c r="E17" s="66"/>
      <c r="F17" s="66"/>
      <c r="G17" s="66"/>
      <c r="H17" s="66"/>
    </row>
    <row r="18" spans="1:8" ht="18" customHeight="1" x14ac:dyDescent="0.25">
      <c r="A18" s="56"/>
      <c r="B18" s="66"/>
      <c r="C18" s="66"/>
      <c r="D18" s="66"/>
      <c r="E18" s="66"/>
      <c r="F18" s="66"/>
      <c r="G18" s="66"/>
      <c r="H18" s="66"/>
    </row>
    <row r="19" spans="1:8" ht="18" customHeight="1" x14ac:dyDescent="0.25">
      <c r="A19" s="53" t="s">
        <v>248</v>
      </c>
      <c r="B19" s="53"/>
      <c r="C19" s="52"/>
      <c r="D19" s="52"/>
      <c r="E19" s="52"/>
      <c r="F19" s="66"/>
      <c r="G19" s="66"/>
      <c r="H19" s="66"/>
    </row>
    <row r="20" spans="1:8" ht="18" customHeight="1" x14ac:dyDescent="0.25">
      <c r="A20" s="56"/>
      <c r="B20" s="66"/>
      <c r="C20" s="66"/>
      <c r="D20" s="66"/>
      <c r="E20" s="66"/>
      <c r="F20" s="66"/>
      <c r="G20" s="66"/>
      <c r="H20" s="66"/>
    </row>
    <row r="21" spans="1:8" ht="18" customHeight="1" x14ac:dyDescent="0.25">
      <c r="A21" s="56"/>
      <c r="B21" s="55"/>
      <c r="C21" s="55"/>
      <c r="D21" s="55"/>
      <c r="E21" s="55"/>
      <c r="F21" s="55"/>
      <c r="G21" s="55"/>
      <c r="H21" s="55"/>
    </row>
    <row r="22" spans="1:8" ht="18" customHeight="1" x14ac:dyDescent="0.25">
      <c r="A22" s="56"/>
      <c r="B22" s="55"/>
      <c r="C22" s="55"/>
      <c r="D22" s="55"/>
      <c r="E22" s="55"/>
      <c r="F22" s="55"/>
      <c r="G22" s="55"/>
      <c r="H22" s="55"/>
    </row>
    <row r="23" spans="1:8" ht="18" customHeight="1" x14ac:dyDescent="0.25">
      <c r="A23" s="56"/>
      <c r="B23" s="55"/>
      <c r="C23" s="55"/>
      <c r="D23" s="55"/>
      <c r="E23" s="55"/>
      <c r="F23" s="55"/>
      <c r="G23" s="55"/>
      <c r="H23" s="55"/>
    </row>
    <row r="24" spans="1:8" ht="18" customHeight="1" x14ac:dyDescent="0.25">
      <c r="A24" s="56"/>
      <c r="B24" s="55"/>
      <c r="C24" s="55"/>
      <c r="D24" s="55"/>
      <c r="E24" s="55"/>
      <c r="F24" s="55"/>
      <c r="G24" s="55"/>
      <c r="H24" s="55"/>
    </row>
    <row r="25" spans="1:8" ht="18" customHeight="1" x14ac:dyDescent="0.25">
      <c r="A25" s="56"/>
      <c r="B25" s="55"/>
      <c r="C25" s="55"/>
      <c r="D25" s="55"/>
      <c r="E25" s="55"/>
      <c r="F25" s="55"/>
      <c r="G25" s="55"/>
      <c r="H25" s="55"/>
    </row>
    <row r="26" spans="1:8" ht="18" customHeight="1" x14ac:dyDescent="0.25">
      <c r="A26" s="56"/>
      <c r="B26" s="55"/>
      <c r="C26" s="55"/>
      <c r="D26" s="55"/>
      <c r="E26" s="55"/>
      <c r="F26" s="55"/>
      <c r="G26" s="55"/>
      <c r="H26" s="55"/>
    </row>
    <row r="27" spans="1:8" ht="18" customHeight="1" x14ac:dyDescent="0.25">
      <c r="A27" s="56"/>
      <c r="B27" s="55"/>
      <c r="C27" s="55"/>
      <c r="D27" s="55"/>
      <c r="E27" s="55"/>
      <c r="F27" s="55"/>
      <c r="G27" s="55"/>
      <c r="H27" s="55"/>
    </row>
    <row r="28" spans="1:8" ht="18" customHeight="1" x14ac:dyDescent="0.25">
      <c r="A28" s="56"/>
      <c r="B28" s="55"/>
      <c r="C28" s="55"/>
      <c r="D28" s="55"/>
      <c r="E28" s="55"/>
      <c r="F28" s="55"/>
      <c r="G28" s="55"/>
      <c r="H28" s="55"/>
    </row>
    <row r="29" spans="1:8" ht="18" customHeight="1" x14ac:dyDescent="0.25">
      <c r="A29" s="56"/>
      <c r="B29" s="55"/>
      <c r="C29" s="55"/>
      <c r="D29" s="55"/>
      <c r="E29" s="55"/>
      <c r="F29" s="55"/>
      <c r="G29" s="55"/>
      <c r="H29" s="55"/>
    </row>
    <row r="30" spans="1:8" ht="18" customHeight="1" x14ac:dyDescent="0.25">
      <c r="A30" s="56"/>
      <c r="B30" s="55"/>
      <c r="C30" s="55"/>
      <c r="D30" s="55"/>
      <c r="E30" s="55"/>
      <c r="F30" s="55"/>
      <c r="G30" s="55"/>
      <c r="H30" s="55"/>
    </row>
    <row r="31" spans="1:8" ht="18" customHeight="1" x14ac:dyDescent="0.25">
      <c r="A31" s="56"/>
      <c r="B31" s="55"/>
      <c r="C31" s="55"/>
      <c r="D31" s="55"/>
      <c r="E31" s="55"/>
      <c r="F31" s="55"/>
      <c r="G31" s="55"/>
      <c r="H31" s="55"/>
    </row>
    <row r="32" spans="1:8" ht="18" customHeight="1" x14ac:dyDescent="0.25">
      <c r="A32" s="56"/>
      <c r="B32" s="55"/>
      <c r="C32" s="55"/>
      <c r="D32" s="55"/>
      <c r="E32" s="55"/>
      <c r="F32" s="55"/>
      <c r="G32" s="55"/>
      <c r="H32" s="55"/>
    </row>
    <row r="33" spans="1:8" ht="18" customHeight="1" x14ac:dyDescent="0.25">
      <c r="A33" s="56"/>
      <c r="B33" s="55"/>
      <c r="C33" s="55"/>
      <c r="D33" s="55"/>
      <c r="E33" s="55"/>
      <c r="F33" s="55"/>
      <c r="G33" s="55"/>
      <c r="H33" s="55"/>
    </row>
    <row r="34" spans="1:8" ht="18" customHeight="1" x14ac:dyDescent="0.25">
      <c r="A34" s="56"/>
      <c r="B34" s="55"/>
      <c r="C34" s="55"/>
      <c r="D34" s="55"/>
      <c r="E34" s="55"/>
      <c r="F34" s="55"/>
      <c r="G34" s="55"/>
      <c r="H34" s="55"/>
    </row>
    <row r="35" spans="1:8" ht="18" customHeight="1" x14ac:dyDescent="0.25">
      <c r="A35" s="56"/>
      <c r="B35" s="52"/>
      <c r="C35" s="52"/>
      <c r="D35" s="52"/>
      <c r="E35" s="52"/>
      <c r="F35" s="52"/>
      <c r="G35" s="52"/>
      <c r="H35" s="52"/>
    </row>
    <row r="36" spans="1:8" ht="18" customHeight="1" x14ac:dyDescent="0.25">
      <c r="A36" s="56"/>
      <c r="B36" s="52"/>
      <c r="C36" s="52"/>
      <c r="D36" s="52"/>
      <c r="E36" s="52"/>
      <c r="F36" s="52"/>
      <c r="G36" s="52"/>
      <c r="H36" s="52"/>
    </row>
    <row r="37" spans="1:8" x14ac:dyDescent="0.25">
      <c r="A37" s="56"/>
      <c r="G37" s="52"/>
      <c r="H37" s="52"/>
    </row>
    <row r="38" spans="1:8" x14ac:dyDescent="0.25">
      <c r="A38" s="56"/>
      <c r="B38" s="52"/>
      <c r="C38" s="52"/>
      <c r="D38" s="52"/>
      <c r="E38" s="52"/>
      <c r="F38" s="52"/>
      <c r="G38" s="52"/>
      <c r="H38" s="52"/>
    </row>
    <row r="39" spans="1:8" x14ac:dyDescent="0.25">
      <c r="A39" s="56"/>
      <c r="B39" s="52"/>
      <c r="C39" s="52"/>
      <c r="D39" s="52"/>
      <c r="E39" s="52"/>
      <c r="F39" s="52"/>
      <c r="G39" s="52"/>
      <c r="H39" s="52"/>
    </row>
    <row r="40" spans="1:8" x14ac:dyDescent="0.25">
      <c r="A40" s="56"/>
      <c r="B40" s="52"/>
      <c r="C40" s="52"/>
      <c r="D40" s="52"/>
      <c r="E40" s="52"/>
      <c r="F40" s="52"/>
      <c r="G40" s="52"/>
      <c r="H40" s="52"/>
    </row>
    <row r="41" spans="1:8" x14ac:dyDescent="0.25">
      <c r="A41" s="56"/>
      <c r="B41" s="52"/>
      <c r="C41" s="52"/>
      <c r="D41" s="52"/>
      <c r="E41" s="52"/>
      <c r="F41" s="52"/>
      <c r="G41" s="52"/>
      <c r="H41" s="52"/>
    </row>
    <row r="42" spans="1:8" x14ac:dyDescent="0.25">
      <c r="A42" s="56"/>
      <c r="B42" s="52"/>
      <c r="C42" s="52"/>
      <c r="D42" s="52"/>
      <c r="E42" s="52"/>
      <c r="F42" s="52"/>
      <c r="G42" s="52"/>
      <c r="H42" s="52"/>
    </row>
    <row r="43" spans="1:8" x14ac:dyDescent="0.25">
      <c r="A43" s="56"/>
      <c r="B43" s="52"/>
      <c r="C43" s="52"/>
      <c r="D43" s="52"/>
      <c r="E43" s="52"/>
      <c r="F43" s="52"/>
      <c r="G43" s="52"/>
      <c r="H43" s="52"/>
    </row>
    <row r="44" spans="1:8" x14ac:dyDescent="0.25">
      <c r="A44" s="56"/>
      <c r="B44" s="52"/>
      <c r="C44" s="52"/>
      <c r="D44" s="52"/>
      <c r="E44" s="52"/>
      <c r="F44" s="52"/>
      <c r="G44" s="52"/>
      <c r="H44" s="52"/>
    </row>
    <row r="45" spans="1:8" x14ac:dyDescent="0.25">
      <c r="A45" s="56"/>
      <c r="B45" s="52"/>
      <c r="C45" s="52"/>
      <c r="D45" s="52"/>
      <c r="E45" s="52"/>
      <c r="F45" s="52"/>
      <c r="G45" s="52"/>
      <c r="H45" s="52"/>
    </row>
    <row r="46" spans="1:8" x14ac:dyDescent="0.25">
      <c r="A46" s="56"/>
      <c r="B46" s="52"/>
      <c r="C46" s="52"/>
      <c r="D46" s="52"/>
      <c r="E46" s="52"/>
      <c r="F46" s="52"/>
      <c r="G46" s="52"/>
      <c r="H46" s="52"/>
    </row>
    <row r="47" spans="1:8" x14ac:dyDescent="0.25">
      <c r="A47" s="56"/>
      <c r="B47" s="52"/>
      <c r="C47" s="52"/>
      <c r="D47" s="52"/>
      <c r="E47" s="52"/>
      <c r="F47" s="52"/>
      <c r="G47" s="52"/>
      <c r="H47" s="52"/>
    </row>
    <row r="48" spans="1:8" x14ac:dyDescent="0.25">
      <c r="A48" s="56"/>
      <c r="B48" s="52"/>
      <c r="C48" s="52"/>
      <c r="D48" s="52"/>
      <c r="E48" s="52"/>
      <c r="F48" s="52"/>
      <c r="G48" s="52"/>
      <c r="H48" s="52"/>
    </row>
    <row r="49" spans="1:8" x14ac:dyDescent="0.25">
      <c r="A49" s="56"/>
      <c r="B49" s="52"/>
      <c r="C49" s="52"/>
      <c r="D49" s="52"/>
      <c r="E49" s="52"/>
      <c r="F49" s="52"/>
      <c r="G49" s="52"/>
      <c r="H49" s="52"/>
    </row>
    <row r="50" spans="1:8" x14ac:dyDescent="0.25">
      <c r="A50" s="56"/>
      <c r="B50" s="52"/>
      <c r="C50" s="52"/>
      <c r="D50" s="52"/>
      <c r="E50" s="52"/>
      <c r="F50" s="52"/>
      <c r="G50" s="52"/>
      <c r="H50" s="52"/>
    </row>
    <row r="51" spans="1:8" x14ac:dyDescent="0.25">
      <c r="A51" s="56"/>
      <c r="B51" s="52"/>
      <c r="C51" s="52"/>
      <c r="D51" s="52"/>
      <c r="E51" s="52"/>
      <c r="F51" s="52"/>
      <c r="G51" s="52"/>
      <c r="H51" s="52"/>
    </row>
  </sheetData>
  <mergeCells count="8">
    <mergeCell ref="C5:D5"/>
    <mergeCell ref="C6:D6"/>
    <mergeCell ref="C7:D7"/>
    <mergeCell ref="A2:B2"/>
    <mergeCell ref="A1:H1"/>
    <mergeCell ref="C2:D2"/>
    <mergeCell ref="C3:D3"/>
    <mergeCell ref="C4:D4"/>
  </mergeCells>
  <pageMargins left="0.25" right="0.25" top="0.75" bottom="0.75" header="0.3" footer="0.3"/>
  <pageSetup paperSize="9" scale="9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11"/>
  <sheetViews>
    <sheetView workbookViewId="0">
      <selection sqref="A1:C1"/>
    </sheetView>
  </sheetViews>
  <sheetFormatPr defaultRowHeight="15" x14ac:dyDescent="0.25"/>
  <cols>
    <col min="1" max="1" width="15.7109375" customWidth="1"/>
    <col min="2" max="2" width="16.85546875" style="124" bestFit="1" customWidth="1"/>
    <col min="3" max="3" width="10.28515625" bestFit="1" customWidth="1"/>
    <col min="7" max="7" width="29.85546875" customWidth="1"/>
  </cols>
  <sheetData>
    <row r="1" spans="1:7" ht="27.75" customHeight="1" x14ac:dyDescent="0.25">
      <c r="A1" s="208" t="s">
        <v>1525</v>
      </c>
      <c r="B1" s="208"/>
      <c r="C1" s="208"/>
    </row>
    <row r="2" spans="1:7" ht="20.25" customHeight="1" x14ac:dyDescent="0.25">
      <c r="A2" s="6" t="s">
        <v>60</v>
      </c>
      <c r="B2" s="6" t="s">
        <v>61</v>
      </c>
      <c r="C2" s="6" t="s">
        <v>62</v>
      </c>
      <c r="F2" s="44"/>
      <c r="G2" s="44"/>
    </row>
    <row r="3" spans="1:7" x14ac:dyDescent="0.25">
      <c r="A3" s="3" t="s">
        <v>63</v>
      </c>
      <c r="B3" s="27">
        <v>5506.53</v>
      </c>
      <c r="C3" s="3" t="s">
        <v>64</v>
      </c>
      <c r="G3" s="37"/>
    </row>
    <row r="4" spans="1:7" x14ac:dyDescent="0.25">
      <c r="A4" s="3" t="s">
        <v>65</v>
      </c>
      <c r="B4" s="27">
        <v>4512.4799999999996</v>
      </c>
      <c r="C4" s="3" t="s">
        <v>64</v>
      </c>
      <c r="G4" s="37"/>
    </row>
    <row r="5" spans="1:7" x14ac:dyDescent="0.25">
      <c r="A5" s="3" t="s">
        <v>66</v>
      </c>
      <c r="B5" s="120">
        <v>4999.7</v>
      </c>
      <c r="C5" s="3" t="s">
        <v>64</v>
      </c>
      <c r="G5" s="37"/>
    </row>
    <row r="6" spans="1:7" x14ac:dyDescent="0.25">
      <c r="A6" s="3" t="s">
        <v>67</v>
      </c>
      <c r="B6" s="27">
        <v>3556.05</v>
      </c>
      <c r="C6" s="3" t="s">
        <v>64</v>
      </c>
      <c r="G6" s="37"/>
    </row>
    <row r="7" spans="1:7" x14ac:dyDescent="0.25">
      <c r="A7" s="3" t="s">
        <v>68</v>
      </c>
      <c r="B7" s="27">
        <v>4171.74</v>
      </c>
      <c r="C7" s="3" t="s">
        <v>69</v>
      </c>
      <c r="G7" s="37"/>
    </row>
    <row r="8" spans="1:7" x14ac:dyDescent="0.25">
      <c r="A8" s="3" t="s">
        <v>1284</v>
      </c>
      <c r="B8" s="27">
        <v>4500.12</v>
      </c>
      <c r="C8" s="3" t="s">
        <v>69</v>
      </c>
      <c r="G8" s="37"/>
    </row>
    <row r="9" spans="1:7" x14ac:dyDescent="0.25">
      <c r="A9" s="3" t="s">
        <v>227</v>
      </c>
      <c r="B9" s="139">
        <f>SUM(B3:B8)</f>
        <v>27246.62</v>
      </c>
      <c r="C9" s="3"/>
      <c r="F9" s="101"/>
      <c r="G9" s="38"/>
    </row>
    <row r="11" spans="1:7" x14ac:dyDescent="0.25">
      <c r="A11" s="34" t="s">
        <v>1407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F17"/>
  <sheetViews>
    <sheetView workbookViewId="0">
      <selection activeCell="I5" sqref="I5"/>
    </sheetView>
  </sheetViews>
  <sheetFormatPr defaultRowHeight="15" x14ac:dyDescent="0.25"/>
  <cols>
    <col min="1" max="1" width="5.85546875" style="47" customWidth="1"/>
    <col min="2" max="2" width="23.7109375" customWidth="1"/>
    <col min="3" max="3" width="25.28515625" customWidth="1"/>
    <col min="4" max="4" width="20" style="47" customWidth="1"/>
    <col min="5" max="5" width="17.42578125" style="47" customWidth="1"/>
    <col min="6" max="6" width="17.7109375" style="47" customWidth="1"/>
  </cols>
  <sheetData>
    <row r="1" spans="1:6" ht="33.75" customHeight="1" x14ac:dyDescent="0.25">
      <c r="A1" s="208" t="s">
        <v>1494</v>
      </c>
      <c r="B1" s="208"/>
      <c r="C1" s="208"/>
      <c r="D1" s="208"/>
      <c r="E1" s="208"/>
      <c r="F1" s="208"/>
    </row>
    <row r="2" spans="1:6" ht="42.75" customHeight="1" x14ac:dyDescent="0.25">
      <c r="A2" s="68" t="s">
        <v>655</v>
      </c>
      <c r="B2" s="18" t="s">
        <v>997</v>
      </c>
      <c r="C2" s="6" t="s">
        <v>451</v>
      </c>
      <c r="D2" s="18" t="s">
        <v>998</v>
      </c>
      <c r="E2" s="6" t="s">
        <v>249</v>
      </c>
      <c r="F2" s="6" t="s">
        <v>999</v>
      </c>
    </row>
    <row r="3" spans="1:6" ht="42.75" customHeight="1" x14ac:dyDescent="0.25">
      <c r="A3" s="28">
        <v>1</v>
      </c>
      <c r="B3" s="28" t="s">
        <v>1000</v>
      </c>
      <c r="C3" s="28" t="s">
        <v>1013</v>
      </c>
      <c r="D3" s="29" t="s">
        <v>1019</v>
      </c>
      <c r="E3" s="28" t="s">
        <v>1022</v>
      </c>
      <c r="F3" s="29" t="s">
        <v>1026</v>
      </c>
    </row>
    <row r="4" spans="1:6" ht="45" x14ac:dyDescent="0.25">
      <c r="A4" s="28">
        <v>2</v>
      </c>
      <c r="B4" s="28" t="s">
        <v>1001</v>
      </c>
      <c r="C4" s="28" t="s">
        <v>250</v>
      </c>
      <c r="D4" s="29" t="s">
        <v>1019</v>
      </c>
      <c r="E4" s="29" t="s">
        <v>1023</v>
      </c>
      <c r="F4" s="29" t="s">
        <v>1026</v>
      </c>
    </row>
    <row r="5" spans="1:6" ht="30" x14ac:dyDescent="0.25">
      <c r="A5" s="28">
        <v>3</v>
      </c>
      <c r="B5" s="28" t="s">
        <v>1002</v>
      </c>
      <c r="C5" s="28" t="s">
        <v>1014</v>
      </c>
      <c r="D5" s="29" t="s">
        <v>1020</v>
      </c>
      <c r="E5" s="28" t="s">
        <v>1022</v>
      </c>
      <c r="F5" s="29" t="s">
        <v>1026</v>
      </c>
    </row>
    <row r="6" spans="1:6" ht="30" x14ac:dyDescent="0.25">
      <c r="A6" s="28">
        <v>4</v>
      </c>
      <c r="B6" s="28" t="s">
        <v>1003</v>
      </c>
      <c r="C6" s="28" t="s">
        <v>251</v>
      </c>
      <c r="D6" s="29" t="s">
        <v>1020</v>
      </c>
      <c r="E6" s="28" t="s">
        <v>1022</v>
      </c>
      <c r="F6" s="29" t="s">
        <v>1026</v>
      </c>
    </row>
    <row r="7" spans="1:6" ht="30" x14ac:dyDescent="0.25">
      <c r="A7" s="28">
        <v>5</v>
      </c>
      <c r="B7" s="28" t="s">
        <v>1004</v>
      </c>
      <c r="C7" s="28" t="s">
        <v>1015</v>
      </c>
      <c r="D7" s="29" t="s">
        <v>1020</v>
      </c>
      <c r="E7" s="28" t="s">
        <v>1022</v>
      </c>
      <c r="F7" s="29" t="s">
        <v>1026</v>
      </c>
    </row>
    <row r="8" spans="1:6" ht="30" x14ac:dyDescent="0.25">
      <c r="A8" s="28">
        <v>6</v>
      </c>
      <c r="B8" s="28" t="s">
        <v>1005</v>
      </c>
      <c r="C8" s="28" t="s">
        <v>252</v>
      </c>
      <c r="D8" s="29" t="s">
        <v>1020</v>
      </c>
      <c r="E8" s="28" t="s">
        <v>1022</v>
      </c>
      <c r="F8" s="29" t="s">
        <v>1026</v>
      </c>
    </row>
    <row r="9" spans="1:6" ht="75" x14ac:dyDescent="0.25">
      <c r="A9" s="28">
        <v>7</v>
      </c>
      <c r="B9" s="28" t="s">
        <v>1006</v>
      </c>
      <c r="C9" s="28" t="s">
        <v>253</v>
      </c>
      <c r="D9" s="29" t="s">
        <v>1021</v>
      </c>
      <c r="E9" s="29" t="s">
        <v>1024</v>
      </c>
      <c r="F9" s="29" t="s">
        <v>1026</v>
      </c>
    </row>
    <row r="10" spans="1:6" ht="30" x14ac:dyDescent="0.25">
      <c r="A10" s="28">
        <v>8</v>
      </c>
      <c r="B10" s="28" t="s">
        <v>1007</v>
      </c>
      <c r="C10" s="28" t="s">
        <v>254</v>
      </c>
      <c r="D10" s="29" t="s">
        <v>1019</v>
      </c>
      <c r="E10" s="29" t="s">
        <v>1025</v>
      </c>
      <c r="F10" s="69" t="s">
        <v>95</v>
      </c>
    </row>
    <row r="11" spans="1:6" ht="45" x14ac:dyDescent="0.25">
      <c r="A11" s="28">
        <v>9</v>
      </c>
      <c r="B11" s="28" t="s">
        <v>1008</v>
      </c>
      <c r="C11" s="28" t="s">
        <v>255</v>
      </c>
      <c r="D11" s="29" t="s">
        <v>1021</v>
      </c>
      <c r="E11" s="28" t="s">
        <v>1022</v>
      </c>
      <c r="F11" s="29" t="s">
        <v>1026</v>
      </c>
    </row>
    <row r="12" spans="1:6" ht="45" x14ac:dyDescent="0.25">
      <c r="A12" s="28">
        <v>10</v>
      </c>
      <c r="B12" s="28" t="s">
        <v>1009</v>
      </c>
      <c r="C12" s="28" t="s">
        <v>1016</v>
      </c>
      <c r="D12" s="29" t="s">
        <v>1021</v>
      </c>
      <c r="E12" s="28" t="s">
        <v>1022</v>
      </c>
      <c r="F12" s="29" t="s">
        <v>1026</v>
      </c>
    </row>
    <row r="13" spans="1:6" ht="45" x14ac:dyDescent="0.25">
      <c r="A13" s="28">
        <v>11</v>
      </c>
      <c r="B13" s="28" t="s">
        <v>1010</v>
      </c>
      <c r="C13" s="28" t="s">
        <v>1017</v>
      </c>
      <c r="D13" s="29" t="s">
        <v>1021</v>
      </c>
      <c r="E13" s="28" t="s">
        <v>1022</v>
      </c>
      <c r="F13" s="29" t="s">
        <v>1026</v>
      </c>
    </row>
    <row r="14" spans="1:6" ht="30" x14ac:dyDescent="0.25">
      <c r="A14" s="28">
        <v>12</v>
      </c>
      <c r="B14" s="28" t="s">
        <v>1011</v>
      </c>
      <c r="C14" s="28" t="s">
        <v>1018</v>
      </c>
      <c r="D14" s="29" t="s">
        <v>1019</v>
      </c>
      <c r="E14" s="28" t="s">
        <v>1022</v>
      </c>
      <c r="F14" s="29" t="s">
        <v>1026</v>
      </c>
    </row>
    <row r="15" spans="1:6" ht="45" x14ac:dyDescent="0.25">
      <c r="A15" s="28">
        <v>13</v>
      </c>
      <c r="B15" s="28" t="s">
        <v>1012</v>
      </c>
      <c r="C15" s="28" t="s">
        <v>1017</v>
      </c>
      <c r="D15" s="29" t="s">
        <v>1021</v>
      </c>
      <c r="E15" s="28" t="s">
        <v>1022</v>
      </c>
      <c r="F15" s="29" t="s">
        <v>1026</v>
      </c>
    </row>
    <row r="17" spans="2:2" x14ac:dyDescent="0.25">
      <c r="B17" s="30" t="s">
        <v>1027</v>
      </c>
    </row>
  </sheetData>
  <mergeCells count="1">
    <mergeCell ref="A1:F1"/>
  </mergeCells>
  <pageMargins left="0.69" right="0.25" top="0.75" bottom="0.47" header="0.3" footer="0.3"/>
  <pageSetup scale="8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C9"/>
  <sheetViews>
    <sheetView workbookViewId="0">
      <selection activeCell="B12" sqref="B12"/>
    </sheetView>
  </sheetViews>
  <sheetFormatPr defaultRowHeight="15" x14ac:dyDescent="0.25"/>
  <cols>
    <col min="1" max="1" width="4.7109375" customWidth="1"/>
    <col min="2" max="2" width="34" customWidth="1"/>
    <col min="3" max="3" width="34.5703125" customWidth="1"/>
  </cols>
  <sheetData>
    <row r="1" spans="1:3" ht="27.75" customHeight="1" x14ac:dyDescent="0.25">
      <c r="A1" s="208" t="s">
        <v>1495</v>
      </c>
      <c r="B1" s="208"/>
      <c r="C1" s="208"/>
    </row>
    <row r="2" spans="1:3" ht="25.5" customHeight="1" x14ac:dyDescent="0.25">
      <c r="A2" s="218" t="s">
        <v>256</v>
      </c>
      <c r="B2" s="218"/>
      <c r="C2" s="6" t="s">
        <v>154</v>
      </c>
    </row>
    <row r="3" spans="1:3" ht="24.95" customHeight="1" x14ac:dyDescent="0.25">
      <c r="A3" s="28">
        <v>1</v>
      </c>
      <c r="B3" s="28" t="s">
        <v>257</v>
      </c>
      <c r="C3" s="28" t="s">
        <v>1030</v>
      </c>
    </row>
    <row r="4" spans="1:3" ht="24.95" customHeight="1" x14ac:dyDescent="0.25">
      <c r="A4" s="28">
        <v>2</v>
      </c>
      <c r="B4" s="28" t="s">
        <v>258</v>
      </c>
      <c r="C4" s="28" t="s">
        <v>259</v>
      </c>
    </row>
    <row r="5" spans="1:3" ht="24.95" customHeight="1" x14ac:dyDescent="0.25">
      <c r="A5" s="28">
        <v>3</v>
      </c>
      <c r="B5" s="28" t="s">
        <v>260</v>
      </c>
      <c r="C5" s="28" t="s">
        <v>261</v>
      </c>
    </row>
    <row r="6" spans="1:3" ht="24.95" customHeight="1" x14ac:dyDescent="0.25">
      <c r="A6" s="28">
        <v>4</v>
      </c>
      <c r="B6" s="28" t="s">
        <v>262</v>
      </c>
      <c r="C6" s="28" t="s">
        <v>263</v>
      </c>
    </row>
    <row r="7" spans="1:3" ht="24.95" customHeight="1" x14ac:dyDescent="0.25">
      <c r="A7" s="28">
        <v>5</v>
      </c>
      <c r="B7" s="28" t="s">
        <v>1028</v>
      </c>
      <c r="C7" s="28" t="s">
        <v>1029</v>
      </c>
    </row>
    <row r="9" spans="1:3" x14ac:dyDescent="0.25">
      <c r="A9" s="34" t="s">
        <v>1373</v>
      </c>
    </row>
  </sheetData>
  <mergeCells count="2">
    <mergeCell ref="A2:B2"/>
    <mergeCell ref="A1:C1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C9"/>
  <sheetViews>
    <sheetView workbookViewId="0">
      <selection activeCell="E15" sqref="E15"/>
    </sheetView>
  </sheetViews>
  <sheetFormatPr defaultRowHeight="15" x14ac:dyDescent="0.25"/>
  <cols>
    <col min="1" max="1" width="65.5703125" bestFit="1" customWidth="1"/>
    <col min="2" max="2" width="32.140625" bestFit="1" customWidth="1"/>
    <col min="3" max="3" width="23.140625" bestFit="1" customWidth="1"/>
  </cols>
  <sheetData>
    <row r="1" spans="1:3" ht="26.25" customHeight="1" x14ac:dyDescent="0.25">
      <c r="A1" s="209" t="s">
        <v>1496</v>
      </c>
      <c r="B1" s="209"/>
      <c r="C1" s="209"/>
    </row>
    <row r="2" spans="1:3" ht="33.75" customHeight="1" x14ac:dyDescent="0.25">
      <c r="A2" s="6" t="s">
        <v>264</v>
      </c>
      <c r="B2" s="6" t="s">
        <v>247</v>
      </c>
      <c r="C2" s="6" t="s">
        <v>265</v>
      </c>
    </row>
    <row r="3" spans="1:3" ht="33.75" customHeight="1" x14ac:dyDescent="0.25">
      <c r="A3" s="24" t="s">
        <v>266</v>
      </c>
      <c r="B3" s="28" t="s">
        <v>267</v>
      </c>
      <c r="C3" s="28" t="s">
        <v>268</v>
      </c>
    </row>
    <row r="4" spans="1:3" ht="45" x14ac:dyDescent="0.25">
      <c r="A4" s="23" t="s">
        <v>270</v>
      </c>
      <c r="B4" s="28" t="s">
        <v>267</v>
      </c>
      <c r="C4" s="28" t="s">
        <v>269</v>
      </c>
    </row>
    <row r="5" spans="1:3" ht="45" x14ac:dyDescent="0.25">
      <c r="A5" s="23" t="s">
        <v>271</v>
      </c>
      <c r="B5" s="28" t="s">
        <v>267</v>
      </c>
      <c r="C5" s="28" t="s">
        <v>269</v>
      </c>
    </row>
    <row r="6" spans="1:3" ht="45" x14ac:dyDescent="0.25">
      <c r="A6" s="23" t="s">
        <v>272</v>
      </c>
      <c r="B6" s="28" t="s">
        <v>267</v>
      </c>
      <c r="C6" s="28" t="s">
        <v>269</v>
      </c>
    </row>
    <row r="7" spans="1:3" ht="45" x14ac:dyDescent="0.25">
      <c r="A7" s="23" t="s">
        <v>273</v>
      </c>
      <c r="B7" s="28" t="s">
        <v>267</v>
      </c>
      <c r="C7" s="28" t="s">
        <v>269</v>
      </c>
    </row>
    <row r="9" spans="1:3" x14ac:dyDescent="0.25">
      <c r="A9" s="34" t="s">
        <v>1405</v>
      </c>
    </row>
  </sheetData>
  <mergeCells count="1">
    <mergeCell ref="A1:C1"/>
  </mergeCells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20"/>
  <sheetViews>
    <sheetView workbookViewId="0">
      <selection activeCell="A2" sqref="A1:A1048576"/>
    </sheetView>
  </sheetViews>
  <sheetFormatPr defaultRowHeight="15" x14ac:dyDescent="0.25"/>
  <cols>
    <col min="1" max="1" width="15" bestFit="1" customWidth="1"/>
    <col min="2" max="2" width="8.7109375" bestFit="1" customWidth="1"/>
    <col min="3" max="3" width="14.7109375" customWidth="1"/>
    <col min="4" max="4" width="11.5703125" bestFit="1" customWidth="1"/>
    <col min="5" max="5" width="11.85546875" customWidth="1"/>
    <col min="6" max="6" width="18.5703125" customWidth="1"/>
    <col min="7" max="7" width="15.42578125" customWidth="1"/>
    <col min="8" max="8" width="8.42578125" bestFit="1" customWidth="1"/>
    <col min="9" max="9" width="11.42578125" customWidth="1"/>
    <col min="10" max="10" width="10.5703125" customWidth="1"/>
  </cols>
  <sheetData>
    <row r="1" spans="1:10" ht="45" customHeight="1" x14ac:dyDescent="0.25">
      <c r="A1" s="209" t="s">
        <v>1497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0.75" customHeight="1" x14ac:dyDescent="0.25">
      <c r="A2" s="218" t="s">
        <v>274</v>
      </c>
      <c r="B2" s="218" t="s">
        <v>275</v>
      </c>
      <c r="C2" s="218"/>
      <c r="D2" s="218"/>
      <c r="E2" s="218" t="s">
        <v>276</v>
      </c>
      <c r="F2" s="218"/>
      <c r="G2" s="218"/>
      <c r="H2" s="218"/>
      <c r="I2" s="218"/>
      <c r="J2" s="6" t="s">
        <v>277</v>
      </c>
    </row>
    <row r="3" spans="1:10" ht="35.25" customHeight="1" x14ac:dyDescent="0.25">
      <c r="A3" s="218"/>
      <c r="B3" s="6" t="s">
        <v>184</v>
      </c>
      <c r="C3" s="18" t="s">
        <v>278</v>
      </c>
      <c r="D3" s="6" t="s">
        <v>279</v>
      </c>
      <c r="E3" s="18" t="s">
        <v>280</v>
      </c>
      <c r="F3" s="18" t="s">
        <v>281</v>
      </c>
      <c r="G3" s="18" t="s">
        <v>282</v>
      </c>
      <c r="H3" s="6" t="s">
        <v>283</v>
      </c>
      <c r="I3" s="18" t="s">
        <v>284</v>
      </c>
      <c r="J3" s="6" t="s">
        <v>285</v>
      </c>
    </row>
    <row r="4" spans="1:10" ht="24.95" customHeight="1" x14ac:dyDescent="0.25">
      <c r="A4" s="3" t="s">
        <v>286</v>
      </c>
      <c r="B4" s="28" t="s">
        <v>287</v>
      </c>
      <c r="C4" s="28" t="s">
        <v>287</v>
      </c>
      <c r="D4" s="28" t="s">
        <v>287</v>
      </c>
      <c r="E4" s="28" t="s">
        <v>287</v>
      </c>
      <c r="F4" s="28" t="s">
        <v>287</v>
      </c>
      <c r="G4" s="28"/>
      <c r="H4" s="28" t="s">
        <v>287</v>
      </c>
      <c r="I4" s="28" t="s">
        <v>287</v>
      </c>
      <c r="J4" s="28"/>
    </row>
    <row r="5" spans="1:10" ht="24.95" customHeight="1" x14ac:dyDescent="0.25">
      <c r="A5" s="3" t="s">
        <v>288</v>
      </c>
      <c r="B5" s="28" t="s">
        <v>287</v>
      </c>
      <c r="C5" s="28" t="s">
        <v>287</v>
      </c>
      <c r="D5" s="28" t="s">
        <v>287</v>
      </c>
      <c r="E5" s="28" t="s">
        <v>287</v>
      </c>
      <c r="F5" s="28" t="s">
        <v>287</v>
      </c>
      <c r="G5" s="28"/>
      <c r="H5" s="28"/>
      <c r="I5" s="28"/>
      <c r="J5" s="28"/>
    </row>
    <row r="6" spans="1:10" ht="24.95" customHeight="1" x14ac:dyDescent="0.25">
      <c r="A6" s="3" t="s">
        <v>289</v>
      </c>
      <c r="B6" s="28" t="s">
        <v>287</v>
      </c>
      <c r="C6" s="28" t="s">
        <v>287</v>
      </c>
      <c r="D6" s="28" t="s">
        <v>287</v>
      </c>
      <c r="E6" s="28" t="s">
        <v>287</v>
      </c>
      <c r="F6" s="28" t="s">
        <v>287</v>
      </c>
      <c r="G6" s="28"/>
      <c r="H6" s="28" t="s">
        <v>287</v>
      </c>
      <c r="I6" s="28" t="s">
        <v>287</v>
      </c>
      <c r="J6" s="28"/>
    </row>
    <row r="7" spans="1:10" ht="24.95" customHeight="1" x14ac:dyDescent="0.25">
      <c r="A7" s="3" t="s">
        <v>290</v>
      </c>
      <c r="B7" s="28" t="s">
        <v>287</v>
      </c>
      <c r="C7" s="28" t="s">
        <v>287</v>
      </c>
      <c r="D7" s="28" t="s">
        <v>287</v>
      </c>
      <c r="E7" s="28" t="s">
        <v>287</v>
      </c>
      <c r="F7" s="28" t="s">
        <v>287</v>
      </c>
      <c r="G7" s="28" t="s">
        <v>287</v>
      </c>
      <c r="H7" s="28"/>
      <c r="I7" s="28" t="s">
        <v>287</v>
      </c>
      <c r="J7" s="28"/>
    </row>
    <row r="8" spans="1:10" ht="24.95" customHeight="1" x14ac:dyDescent="0.25">
      <c r="A8" s="3" t="s">
        <v>291</v>
      </c>
      <c r="B8" s="28" t="s">
        <v>287</v>
      </c>
      <c r="C8" s="28" t="s">
        <v>287</v>
      </c>
      <c r="D8" s="28" t="s">
        <v>287</v>
      </c>
      <c r="E8" s="28" t="s">
        <v>287</v>
      </c>
      <c r="F8" s="28" t="s">
        <v>287</v>
      </c>
      <c r="G8" s="28" t="s">
        <v>287</v>
      </c>
      <c r="H8" s="28"/>
      <c r="I8" s="28"/>
      <c r="J8" s="28" t="s">
        <v>287</v>
      </c>
    </row>
    <row r="9" spans="1:10" ht="24.95" customHeight="1" x14ac:dyDescent="0.25">
      <c r="A9" s="3" t="s">
        <v>292</v>
      </c>
      <c r="B9" s="28" t="s">
        <v>287</v>
      </c>
      <c r="C9" s="28" t="s">
        <v>287</v>
      </c>
      <c r="D9" s="28" t="s">
        <v>287</v>
      </c>
      <c r="E9" s="28" t="s">
        <v>287</v>
      </c>
      <c r="F9" s="28" t="s">
        <v>287</v>
      </c>
      <c r="G9" s="28"/>
      <c r="H9" s="28"/>
      <c r="I9" s="28"/>
      <c r="J9" s="28"/>
    </row>
    <row r="10" spans="1:10" ht="24.95" customHeight="1" x14ac:dyDescent="0.25">
      <c r="A10" s="3" t="s">
        <v>293</v>
      </c>
      <c r="B10" s="28" t="s">
        <v>287</v>
      </c>
      <c r="C10" s="28" t="s">
        <v>287</v>
      </c>
      <c r="D10" s="28" t="s">
        <v>287</v>
      </c>
      <c r="E10" s="28" t="s">
        <v>287</v>
      </c>
      <c r="F10" s="28" t="s">
        <v>287</v>
      </c>
      <c r="G10" s="28"/>
      <c r="H10" s="28" t="s">
        <v>287</v>
      </c>
      <c r="I10" s="28" t="s">
        <v>287</v>
      </c>
      <c r="J10" s="28"/>
    </row>
    <row r="11" spans="1:10" ht="24.95" customHeight="1" x14ac:dyDescent="0.25">
      <c r="A11" s="3" t="s">
        <v>294</v>
      </c>
      <c r="B11" s="28" t="s">
        <v>287</v>
      </c>
      <c r="C11" s="28" t="s">
        <v>287</v>
      </c>
      <c r="D11" s="28" t="s">
        <v>287</v>
      </c>
      <c r="E11" s="28" t="s">
        <v>287</v>
      </c>
      <c r="F11" s="28" t="s">
        <v>287</v>
      </c>
      <c r="G11" s="28"/>
      <c r="H11" s="28"/>
      <c r="I11" s="28" t="s">
        <v>287</v>
      </c>
      <c r="J11" s="28"/>
    </row>
    <row r="12" spans="1:10" ht="24.95" customHeight="1" x14ac:dyDescent="0.25">
      <c r="A12" s="3" t="s">
        <v>295</v>
      </c>
      <c r="B12" s="28" t="s">
        <v>287</v>
      </c>
      <c r="C12" s="28" t="s">
        <v>287</v>
      </c>
      <c r="D12" s="28" t="s">
        <v>287</v>
      </c>
      <c r="E12" s="28" t="s">
        <v>287</v>
      </c>
      <c r="F12" s="28" t="s">
        <v>287</v>
      </c>
      <c r="G12" s="28" t="s">
        <v>287</v>
      </c>
      <c r="H12" s="28"/>
      <c r="I12" s="28" t="s">
        <v>287</v>
      </c>
      <c r="J12" s="28" t="s">
        <v>287</v>
      </c>
    </row>
    <row r="13" spans="1:10" ht="24.95" customHeight="1" x14ac:dyDescent="0.25">
      <c r="A13" s="3" t="s">
        <v>296</v>
      </c>
      <c r="B13" s="28" t="s">
        <v>287</v>
      </c>
      <c r="C13" s="28" t="s">
        <v>287</v>
      </c>
      <c r="D13" s="28" t="s">
        <v>287</v>
      </c>
      <c r="E13" s="28" t="s">
        <v>287</v>
      </c>
      <c r="F13" s="28" t="s">
        <v>287</v>
      </c>
      <c r="G13" s="28"/>
      <c r="H13" s="28"/>
      <c r="I13" s="28"/>
      <c r="J13" s="28" t="s">
        <v>287</v>
      </c>
    </row>
    <row r="14" spans="1:10" ht="24.95" customHeight="1" x14ac:dyDescent="0.25">
      <c r="A14" s="3" t="s">
        <v>297</v>
      </c>
      <c r="B14" s="28" t="s">
        <v>287</v>
      </c>
      <c r="C14" s="28" t="s">
        <v>287</v>
      </c>
      <c r="D14" s="28" t="s">
        <v>287</v>
      </c>
      <c r="E14" s="28" t="s">
        <v>287</v>
      </c>
      <c r="F14" s="28" t="s">
        <v>287</v>
      </c>
      <c r="G14" s="28"/>
      <c r="H14" s="28" t="s">
        <v>287</v>
      </c>
      <c r="I14" s="28"/>
      <c r="J14" s="28" t="s">
        <v>287</v>
      </c>
    </row>
    <row r="15" spans="1:10" ht="24.95" customHeight="1" x14ac:dyDescent="0.25">
      <c r="A15" s="3" t="s">
        <v>298</v>
      </c>
      <c r="B15" s="28" t="s">
        <v>287</v>
      </c>
      <c r="C15" s="28" t="s">
        <v>287</v>
      </c>
      <c r="D15" s="28" t="s">
        <v>287</v>
      </c>
      <c r="E15" s="28" t="s">
        <v>287</v>
      </c>
      <c r="F15" s="28" t="s">
        <v>287</v>
      </c>
      <c r="G15" s="28" t="s">
        <v>287</v>
      </c>
      <c r="H15" s="28"/>
      <c r="I15" s="28"/>
      <c r="J15" s="28"/>
    </row>
    <row r="16" spans="1:10" ht="24.95" customHeight="1" x14ac:dyDescent="0.25">
      <c r="A16" s="3" t="s">
        <v>299</v>
      </c>
      <c r="B16" s="28" t="s">
        <v>287</v>
      </c>
      <c r="C16" s="28" t="s">
        <v>287</v>
      </c>
      <c r="D16" s="28" t="s">
        <v>287</v>
      </c>
      <c r="E16" s="28" t="s">
        <v>287</v>
      </c>
      <c r="F16" s="28" t="s">
        <v>287</v>
      </c>
      <c r="G16" s="28"/>
      <c r="H16" s="28" t="s">
        <v>287</v>
      </c>
      <c r="I16" s="28"/>
      <c r="J16" s="28"/>
    </row>
    <row r="17" spans="1:10" ht="24.95" customHeight="1" x14ac:dyDescent="0.25">
      <c r="A17" s="3" t="s">
        <v>300</v>
      </c>
      <c r="B17" s="28" t="s">
        <v>287</v>
      </c>
      <c r="C17" s="28" t="s">
        <v>287</v>
      </c>
      <c r="D17" s="28" t="s">
        <v>287</v>
      </c>
      <c r="E17" s="28" t="s">
        <v>287</v>
      </c>
      <c r="F17" s="28" t="s">
        <v>287</v>
      </c>
      <c r="G17" s="28"/>
      <c r="H17" s="28" t="s">
        <v>287</v>
      </c>
      <c r="I17" s="28"/>
      <c r="J17" s="28"/>
    </row>
    <row r="18" spans="1:10" ht="24.95" customHeight="1" x14ac:dyDescent="0.25">
      <c r="A18" s="3" t="s">
        <v>301</v>
      </c>
      <c r="B18" s="28" t="s">
        <v>287</v>
      </c>
      <c r="C18" s="28" t="s">
        <v>287</v>
      </c>
      <c r="D18" s="28" t="s">
        <v>287</v>
      </c>
      <c r="E18" s="28" t="s">
        <v>287</v>
      </c>
      <c r="F18" s="28" t="s">
        <v>287</v>
      </c>
      <c r="G18" s="28" t="s">
        <v>287</v>
      </c>
      <c r="H18" s="28" t="s">
        <v>287</v>
      </c>
      <c r="I18" s="28"/>
      <c r="J18" s="28" t="s">
        <v>287</v>
      </c>
    </row>
    <row r="20" spans="1:10" x14ac:dyDescent="0.25">
      <c r="A20" s="34" t="s">
        <v>1498</v>
      </c>
      <c r="B20" s="34"/>
    </row>
  </sheetData>
  <mergeCells count="4">
    <mergeCell ref="B2:D2"/>
    <mergeCell ref="E2:I2"/>
    <mergeCell ref="A2:A3"/>
    <mergeCell ref="A1:J1"/>
  </mergeCells>
  <pageMargins left="0.88" right="0.7" top="0.75" bottom="0.75" header="0.3" footer="0.3"/>
  <pageSetup scale="95"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Q71"/>
  <sheetViews>
    <sheetView topLeftCell="A48" zoomScaleNormal="100" workbookViewId="0">
      <selection activeCell="H69" sqref="H69"/>
    </sheetView>
  </sheetViews>
  <sheetFormatPr defaultRowHeight="15" x14ac:dyDescent="0.25"/>
  <cols>
    <col min="1" max="1" width="17.85546875" bestFit="1" customWidth="1"/>
    <col min="2" max="2" width="6.5703125" style="47" customWidth="1"/>
    <col min="3" max="3" width="7.5703125" style="47" bestFit="1" customWidth="1"/>
    <col min="4" max="4" width="9.42578125" style="47" bestFit="1" customWidth="1"/>
    <col min="5" max="5" width="14" style="47" bestFit="1" customWidth="1"/>
    <col min="6" max="6" width="9.42578125" style="47" bestFit="1" customWidth="1"/>
    <col min="7" max="7" width="14" style="47" bestFit="1" customWidth="1"/>
    <col min="8" max="8" width="9.42578125" style="47" bestFit="1" customWidth="1"/>
    <col min="9" max="9" width="5.5703125" customWidth="1"/>
    <col min="10" max="10" width="18.28515625" bestFit="1" customWidth="1"/>
    <col min="11" max="11" width="5.7109375" style="124" customWidth="1"/>
    <col min="12" max="12" width="7.5703125" style="124" bestFit="1" customWidth="1"/>
    <col min="13" max="13" width="9.42578125" style="124" bestFit="1" customWidth="1"/>
    <col min="14" max="14" width="14" style="124" bestFit="1" customWidth="1"/>
    <col min="15" max="15" width="9.42578125" style="124" bestFit="1" customWidth="1"/>
    <col min="16" max="16" width="14" style="124" bestFit="1" customWidth="1"/>
    <col min="17" max="17" width="9.42578125" style="124" bestFit="1" customWidth="1"/>
  </cols>
  <sheetData>
    <row r="1" spans="1:17" ht="40.5" customHeight="1" x14ac:dyDescent="0.25">
      <c r="A1" s="208" t="s">
        <v>1501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0.25" customHeight="1" x14ac:dyDescent="0.25">
      <c r="A2" s="232" t="s">
        <v>1499</v>
      </c>
      <c r="B2" s="232"/>
      <c r="C2" s="232"/>
      <c r="D2" s="232"/>
      <c r="E2" s="232"/>
      <c r="F2" s="232"/>
      <c r="G2" s="232"/>
      <c r="H2" s="232"/>
      <c r="I2" s="189"/>
      <c r="J2" s="232" t="s">
        <v>1500</v>
      </c>
      <c r="K2" s="232"/>
      <c r="L2" s="232"/>
      <c r="M2" s="232"/>
      <c r="N2" s="232"/>
      <c r="O2" s="232"/>
      <c r="P2" s="232"/>
      <c r="Q2" s="232"/>
    </row>
    <row r="3" spans="1:17" ht="21" customHeight="1" x14ac:dyDescent="0.25">
      <c r="A3" s="212" t="s">
        <v>98</v>
      </c>
      <c r="B3" s="212" t="s">
        <v>302</v>
      </c>
      <c r="C3" s="212"/>
      <c r="D3" s="212"/>
      <c r="E3" s="212" t="s">
        <v>303</v>
      </c>
      <c r="F3" s="212"/>
      <c r="G3" s="212" t="s">
        <v>304</v>
      </c>
      <c r="H3" s="212"/>
      <c r="I3" s="190"/>
      <c r="J3" s="212" t="s">
        <v>98</v>
      </c>
      <c r="K3" s="212" t="s">
        <v>302</v>
      </c>
      <c r="L3" s="212"/>
      <c r="M3" s="212"/>
      <c r="N3" s="212" t="s">
        <v>303</v>
      </c>
      <c r="O3" s="212"/>
      <c r="P3" s="212" t="s">
        <v>304</v>
      </c>
      <c r="Q3" s="212"/>
    </row>
    <row r="4" spans="1:17" x14ac:dyDescent="0.25">
      <c r="A4" s="212"/>
      <c r="B4" s="212" t="s">
        <v>305</v>
      </c>
      <c r="C4" s="212"/>
      <c r="D4" s="212" t="s">
        <v>306</v>
      </c>
      <c r="E4" s="212" t="s">
        <v>305</v>
      </c>
      <c r="F4" s="212" t="s">
        <v>306</v>
      </c>
      <c r="G4" s="212" t="s">
        <v>305</v>
      </c>
      <c r="H4" s="212" t="s">
        <v>306</v>
      </c>
      <c r="I4" s="190"/>
      <c r="J4" s="212"/>
      <c r="K4" s="212" t="s">
        <v>305</v>
      </c>
      <c r="L4" s="212"/>
      <c r="M4" s="212" t="s">
        <v>306</v>
      </c>
      <c r="N4" s="212" t="s">
        <v>305</v>
      </c>
      <c r="O4" s="212" t="s">
        <v>306</v>
      </c>
      <c r="P4" s="212" t="s">
        <v>305</v>
      </c>
      <c r="Q4" s="212" t="s">
        <v>306</v>
      </c>
    </row>
    <row r="5" spans="1:17" x14ac:dyDescent="0.25">
      <c r="A5" s="212"/>
      <c r="B5" s="155" t="s">
        <v>307</v>
      </c>
      <c r="C5" s="155" t="s">
        <v>308</v>
      </c>
      <c r="D5" s="212"/>
      <c r="E5" s="212"/>
      <c r="F5" s="212"/>
      <c r="G5" s="212"/>
      <c r="H5" s="212"/>
      <c r="I5" s="190"/>
      <c r="J5" s="212"/>
      <c r="K5" s="155" t="s">
        <v>307</v>
      </c>
      <c r="L5" s="155" t="s">
        <v>308</v>
      </c>
      <c r="M5" s="212"/>
      <c r="N5" s="212"/>
      <c r="O5" s="212"/>
      <c r="P5" s="212"/>
      <c r="Q5" s="212"/>
    </row>
    <row r="6" spans="1:17" x14ac:dyDescent="0.25">
      <c r="A6" s="3" t="s">
        <v>1</v>
      </c>
      <c r="B6" s="17">
        <v>2</v>
      </c>
      <c r="C6" s="17">
        <v>0</v>
      </c>
      <c r="D6" s="17">
        <v>1</v>
      </c>
      <c r="E6" s="17">
        <v>1283</v>
      </c>
      <c r="F6" s="17">
        <v>290</v>
      </c>
      <c r="G6" s="17">
        <v>161</v>
      </c>
      <c r="H6" s="17">
        <v>34</v>
      </c>
      <c r="J6" s="3" t="s">
        <v>323</v>
      </c>
      <c r="K6" s="28">
        <v>7</v>
      </c>
      <c r="L6" s="28">
        <v>6</v>
      </c>
      <c r="M6" s="28">
        <v>3</v>
      </c>
      <c r="N6" s="28">
        <v>421</v>
      </c>
      <c r="O6" s="28">
        <v>54</v>
      </c>
      <c r="P6" s="28">
        <v>540</v>
      </c>
      <c r="Q6" s="28">
        <v>108</v>
      </c>
    </row>
    <row r="7" spans="1:17" x14ac:dyDescent="0.25">
      <c r="A7" s="3" t="s">
        <v>309</v>
      </c>
      <c r="B7" s="17">
        <v>0</v>
      </c>
      <c r="C7" s="17">
        <v>0</v>
      </c>
      <c r="D7" s="17">
        <v>0</v>
      </c>
      <c r="E7" s="17">
        <v>154</v>
      </c>
      <c r="F7" s="17">
        <v>28</v>
      </c>
      <c r="G7" s="17">
        <v>0</v>
      </c>
      <c r="H7" s="17">
        <v>0</v>
      </c>
      <c r="J7" s="3" t="s">
        <v>324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118</v>
      </c>
      <c r="Q7" s="28">
        <v>26</v>
      </c>
    </row>
    <row r="8" spans="1:17" x14ac:dyDescent="0.25">
      <c r="A8" s="3" t="s">
        <v>2</v>
      </c>
      <c r="B8" s="17">
        <v>138</v>
      </c>
      <c r="C8" s="17">
        <v>152</v>
      </c>
      <c r="D8" s="17">
        <v>65</v>
      </c>
      <c r="E8" s="17">
        <v>781</v>
      </c>
      <c r="F8" s="17">
        <v>196</v>
      </c>
      <c r="G8" s="17">
        <v>25</v>
      </c>
      <c r="H8" s="17">
        <v>0</v>
      </c>
      <c r="J8" s="3" t="s">
        <v>325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92</v>
      </c>
      <c r="Q8" s="28">
        <v>21</v>
      </c>
    </row>
    <row r="9" spans="1:17" x14ac:dyDescent="0.25">
      <c r="A9" s="3" t="s">
        <v>311</v>
      </c>
      <c r="B9" s="17">
        <v>0</v>
      </c>
      <c r="C9" s="17">
        <v>0</v>
      </c>
      <c r="D9" s="17">
        <v>0</v>
      </c>
      <c r="E9" s="17">
        <v>13</v>
      </c>
      <c r="F9" s="17">
        <v>3</v>
      </c>
      <c r="G9" s="17">
        <v>159</v>
      </c>
      <c r="H9" s="17">
        <v>35</v>
      </c>
      <c r="J9" s="3" t="s">
        <v>326</v>
      </c>
      <c r="K9" s="28">
        <v>0</v>
      </c>
      <c r="L9" s="28">
        <v>0</v>
      </c>
      <c r="M9" s="28">
        <v>0</v>
      </c>
      <c r="N9" s="28">
        <v>3</v>
      </c>
      <c r="O9" s="28">
        <v>1</v>
      </c>
      <c r="P9" s="28">
        <v>0</v>
      </c>
      <c r="Q9" s="28">
        <v>0</v>
      </c>
    </row>
    <row r="10" spans="1:17" x14ac:dyDescent="0.25">
      <c r="A10" s="3" t="s">
        <v>312</v>
      </c>
      <c r="B10" s="17">
        <v>0</v>
      </c>
      <c r="C10" s="17">
        <v>0</v>
      </c>
      <c r="D10" s="17">
        <v>0</v>
      </c>
      <c r="E10" s="17">
        <v>755</v>
      </c>
      <c r="F10" s="17">
        <v>171</v>
      </c>
      <c r="G10" s="17">
        <v>278</v>
      </c>
      <c r="H10" s="17">
        <v>54</v>
      </c>
      <c r="J10" s="3" t="s">
        <v>327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10</v>
      </c>
      <c r="Q10" s="28">
        <v>2</v>
      </c>
    </row>
    <row r="11" spans="1:17" x14ac:dyDescent="0.25">
      <c r="A11" s="3" t="s">
        <v>4</v>
      </c>
      <c r="B11" s="17">
        <v>15</v>
      </c>
      <c r="C11" s="17">
        <v>18</v>
      </c>
      <c r="D11" s="17">
        <v>7</v>
      </c>
      <c r="E11" s="17">
        <v>79</v>
      </c>
      <c r="F11" s="17">
        <v>19</v>
      </c>
      <c r="G11" s="17">
        <v>0</v>
      </c>
      <c r="H11" s="17">
        <v>0</v>
      </c>
      <c r="J11" s="3" t="s">
        <v>5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136</v>
      </c>
      <c r="Q11" s="28">
        <v>26</v>
      </c>
    </row>
    <row r="12" spans="1:17" x14ac:dyDescent="0.25">
      <c r="A12" s="3" t="s">
        <v>5</v>
      </c>
      <c r="B12" s="17">
        <v>30</v>
      </c>
      <c r="C12" s="17">
        <v>38</v>
      </c>
      <c r="D12" s="17">
        <v>13</v>
      </c>
      <c r="E12" s="17">
        <v>1325</v>
      </c>
      <c r="F12" s="17">
        <v>298</v>
      </c>
      <c r="G12" s="17">
        <v>0</v>
      </c>
      <c r="H12" s="17">
        <v>0</v>
      </c>
      <c r="J12" s="3" t="s">
        <v>328</v>
      </c>
      <c r="K12" s="28">
        <v>1</v>
      </c>
      <c r="L12" s="28">
        <v>3</v>
      </c>
      <c r="M12" s="28">
        <v>1</v>
      </c>
      <c r="N12" s="28">
        <v>38</v>
      </c>
      <c r="O12" s="28">
        <v>10</v>
      </c>
      <c r="P12" s="28">
        <v>144</v>
      </c>
      <c r="Q12" s="28">
        <v>30</v>
      </c>
    </row>
    <row r="13" spans="1:17" x14ac:dyDescent="0.25">
      <c r="A13" s="3" t="s">
        <v>6</v>
      </c>
      <c r="B13" s="17">
        <v>0</v>
      </c>
      <c r="C13" s="17">
        <v>0</v>
      </c>
      <c r="D13" s="17">
        <v>0</v>
      </c>
      <c r="E13" s="17">
        <v>388</v>
      </c>
      <c r="F13" s="17">
        <v>89</v>
      </c>
      <c r="G13" s="17">
        <v>53</v>
      </c>
      <c r="H13" s="17">
        <v>14</v>
      </c>
      <c r="J13" s="3" t="s">
        <v>7</v>
      </c>
      <c r="K13" s="28">
        <v>3</v>
      </c>
      <c r="L13" s="28">
        <v>6</v>
      </c>
      <c r="M13" s="28">
        <v>1</v>
      </c>
      <c r="N13" s="28">
        <v>1</v>
      </c>
      <c r="O13" s="28">
        <v>1</v>
      </c>
      <c r="P13" s="28">
        <v>60</v>
      </c>
      <c r="Q13" s="28">
        <v>13</v>
      </c>
    </row>
    <row r="14" spans="1:17" x14ac:dyDescent="0.25">
      <c r="A14" s="3" t="s">
        <v>7</v>
      </c>
      <c r="B14" s="17">
        <v>10</v>
      </c>
      <c r="C14" s="17">
        <v>11</v>
      </c>
      <c r="D14" s="17">
        <v>3</v>
      </c>
      <c r="E14" s="17">
        <v>598</v>
      </c>
      <c r="F14" s="17">
        <v>130</v>
      </c>
      <c r="G14" s="17">
        <v>34</v>
      </c>
      <c r="H14" s="17">
        <v>9</v>
      </c>
      <c r="J14" s="3" t="s">
        <v>329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6</v>
      </c>
      <c r="Q14" s="28">
        <v>2</v>
      </c>
    </row>
    <row r="15" spans="1:17" x14ac:dyDescent="0.25">
      <c r="A15" s="3" t="s">
        <v>313</v>
      </c>
      <c r="B15" s="17">
        <v>163</v>
      </c>
      <c r="C15" s="17">
        <v>192</v>
      </c>
      <c r="D15" s="17">
        <v>76</v>
      </c>
      <c r="E15" s="17">
        <v>969</v>
      </c>
      <c r="F15" s="17">
        <v>216</v>
      </c>
      <c r="G15" s="17">
        <v>420</v>
      </c>
      <c r="H15" s="17">
        <v>94</v>
      </c>
      <c r="J15" s="3" t="s">
        <v>242</v>
      </c>
      <c r="K15" s="28">
        <v>0</v>
      </c>
      <c r="L15" s="28">
        <v>0</v>
      </c>
      <c r="M15" s="28">
        <v>0</v>
      </c>
      <c r="N15" s="28">
        <v>7</v>
      </c>
      <c r="O15" s="28">
        <v>1</v>
      </c>
      <c r="P15" s="28">
        <v>124</v>
      </c>
      <c r="Q15" s="28">
        <v>33</v>
      </c>
    </row>
    <row r="16" spans="1:17" x14ac:dyDescent="0.25">
      <c r="A16" s="3" t="s">
        <v>242</v>
      </c>
      <c r="B16" s="17">
        <v>2</v>
      </c>
      <c r="C16" s="17">
        <v>4</v>
      </c>
      <c r="D16" s="17">
        <v>1</v>
      </c>
      <c r="E16" s="17">
        <v>0</v>
      </c>
      <c r="F16" s="17">
        <v>0</v>
      </c>
      <c r="G16" s="17">
        <v>2</v>
      </c>
      <c r="H16" s="17">
        <v>1</v>
      </c>
      <c r="J16" s="3" t="s">
        <v>330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57</v>
      </c>
      <c r="Q16" s="28">
        <v>16</v>
      </c>
    </row>
    <row r="17" spans="1:17" x14ac:dyDescent="0.25">
      <c r="A17" s="3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465</v>
      </c>
      <c r="H17" s="17">
        <v>116</v>
      </c>
      <c r="J17" s="3" t="s">
        <v>331</v>
      </c>
      <c r="K17" s="28">
        <v>0</v>
      </c>
      <c r="L17" s="28">
        <v>0</v>
      </c>
      <c r="M17" s="28">
        <v>0</v>
      </c>
      <c r="N17" s="28">
        <v>4</v>
      </c>
      <c r="O17" s="28">
        <v>1</v>
      </c>
      <c r="P17" s="28">
        <v>199</v>
      </c>
      <c r="Q17" s="28">
        <v>41</v>
      </c>
    </row>
    <row r="18" spans="1:17" x14ac:dyDescent="0.25">
      <c r="A18" s="3" t="s">
        <v>11</v>
      </c>
      <c r="B18" s="17">
        <v>155</v>
      </c>
      <c r="C18" s="17">
        <v>170</v>
      </c>
      <c r="D18" s="17">
        <v>70</v>
      </c>
      <c r="E18" s="17">
        <v>189</v>
      </c>
      <c r="F18" s="17">
        <v>40</v>
      </c>
      <c r="G18" s="17">
        <v>710</v>
      </c>
      <c r="H18" s="17">
        <v>143</v>
      </c>
      <c r="J18" s="3" t="s">
        <v>332</v>
      </c>
      <c r="K18" s="28">
        <v>10</v>
      </c>
      <c r="L18" s="28">
        <v>5</v>
      </c>
      <c r="M18" s="28">
        <v>3</v>
      </c>
      <c r="N18" s="28">
        <v>32</v>
      </c>
      <c r="O18" s="28">
        <v>8</v>
      </c>
      <c r="P18" s="28">
        <v>458</v>
      </c>
      <c r="Q18" s="28">
        <v>124</v>
      </c>
    </row>
    <row r="19" spans="1:17" x14ac:dyDescent="0.25">
      <c r="A19" s="3" t="s">
        <v>314</v>
      </c>
      <c r="B19" s="17">
        <v>50</v>
      </c>
      <c r="C19" s="17">
        <v>54</v>
      </c>
      <c r="D19" s="17">
        <v>33</v>
      </c>
      <c r="E19" s="17">
        <v>6</v>
      </c>
      <c r="F19" s="17">
        <v>1</v>
      </c>
      <c r="G19" s="17">
        <v>993</v>
      </c>
      <c r="H19" s="17">
        <v>231</v>
      </c>
      <c r="J19" s="3" t="s">
        <v>315</v>
      </c>
      <c r="K19" s="28">
        <v>0</v>
      </c>
      <c r="L19" s="28">
        <v>0</v>
      </c>
      <c r="M19" s="28">
        <v>0</v>
      </c>
      <c r="N19" s="28">
        <v>31</v>
      </c>
      <c r="O19" s="28">
        <v>8</v>
      </c>
      <c r="P19" s="28">
        <v>499</v>
      </c>
      <c r="Q19" s="28">
        <v>101</v>
      </c>
    </row>
    <row r="20" spans="1:17" x14ac:dyDescent="0.25">
      <c r="A20" s="3" t="s">
        <v>315</v>
      </c>
      <c r="B20" s="17">
        <v>5</v>
      </c>
      <c r="C20" s="17">
        <v>9</v>
      </c>
      <c r="D20" s="17">
        <v>2</v>
      </c>
      <c r="E20" s="17">
        <v>359</v>
      </c>
      <c r="F20" s="17">
        <v>76</v>
      </c>
      <c r="G20" s="17">
        <v>39</v>
      </c>
      <c r="H20" s="17">
        <v>6</v>
      </c>
      <c r="J20" s="3" t="s">
        <v>333</v>
      </c>
      <c r="K20" s="28">
        <v>21</v>
      </c>
      <c r="L20" s="28">
        <v>28</v>
      </c>
      <c r="M20" s="28">
        <v>8</v>
      </c>
      <c r="N20" s="28">
        <v>299</v>
      </c>
      <c r="O20" s="28">
        <v>75</v>
      </c>
      <c r="P20" s="28">
        <v>407</v>
      </c>
      <c r="Q20" s="28">
        <v>92</v>
      </c>
    </row>
    <row r="21" spans="1:17" x14ac:dyDescent="0.25">
      <c r="A21" s="3" t="s">
        <v>13</v>
      </c>
      <c r="B21" s="17">
        <v>4</v>
      </c>
      <c r="C21" s="17">
        <v>5</v>
      </c>
      <c r="D21" s="17">
        <v>2</v>
      </c>
      <c r="E21" s="17">
        <v>1131</v>
      </c>
      <c r="F21" s="17">
        <v>256</v>
      </c>
      <c r="G21" s="17">
        <v>652</v>
      </c>
      <c r="H21" s="17">
        <v>171</v>
      </c>
      <c r="J21" s="3" t="s">
        <v>14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159</v>
      </c>
      <c r="Q21" s="28">
        <v>31</v>
      </c>
    </row>
    <row r="22" spans="1:17" x14ac:dyDescent="0.25">
      <c r="A22" s="3" t="s">
        <v>14</v>
      </c>
      <c r="B22" s="17">
        <v>210</v>
      </c>
      <c r="C22" s="17">
        <v>204</v>
      </c>
      <c r="D22" s="17">
        <v>90</v>
      </c>
      <c r="E22" s="17">
        <v>334</v>
      </c>
      <c r="F22" s="17">
        <v>77</v>
      </c>
      <c r="G22" s="17">
        <v>752</v>
      </c>
      <c r="H22" s="17">
        <v>169</v>
      </c>
      <c r="J22" s="3" t="s">
        <v>334</v>
      </c>
      <c r="K22" s="28">
        <v>0</v>
      </c>
      <c r="L22" s="28">
        <v>0</v>
      </c>
      <c r="M22" s="28">
        <v>0</v>
      </c>
      <c r="N22" s="28">
        <v>16</v>
      </c>
      <c r="O22" s="28">
        <v>4</v>
      </c>
      <c r="P22" s="28">
        <v>82</v>
      </c>
      <c r="Q22" s="28">
        <v>20</v>
      </c>
    </row>
    <row r="23" spans="1:17" x14ac:dyDescent="0.25">
      <c r="A23" s="3" t="s">
        <v>15</v>
      </c>
      <c r="B23" s="17">
        <v>2</v>
      </c>
      <c r="C23" s="17">
        <v>0</v>
      </c>
      <c r="D23" s="17">
        <v>0</v>
      </c>
      <c r="E23" s="17">
        <v>960</v>
      </c>
      <c r="F23" s="17">
        <v>180</v>
      </c>
      <c r="G23" s="17">
        <v>9</v>
      </c>
      <c r="H23" s="17">
        <v>3</v>
      </c>
      <c r="J23" s="3" t="s">
        <v>335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15</v>
      </c>
      <c r="Q23" s="28">
        <v>4</v>
      </c>
    </row>
    <row r="24" spans="1:17" x14ac:dyDescent="0.25">
      <c r="A24" s="3" t="s">
        <v>16</v>
      </c>
      <c r="B24" s="17">
        <v>11</v>
      </c>
      <c r="C24" s="17">
        <v>15</v>
      </c>
      <c r="D24" s="17">
        <v>7</v>
      </c>
      <c r="E24" s="17">
        <v>24</v>
      </c>
      <c r="F24" s="17">
        <v>6</v>
      </c>
      <c r="G24" s="17">
        <v>0</v>
      </c>
      <c r="H24" s="17">
        <v>0</v>
      </c>
      <c r="J24" s="3" t="s">
        <v>19</v>
      </c>
      <c r="K24" s="28">
        <v>0</v>
      </c>
      <c r="L24" s="28">
        <v>0</v>
      </c>
      <c r="M24" s="28">
        <v>0</v>
      </c>
      <c r="N24" s="28">
        <v>8</v>
      </c>
      <c r="O24" s="28">
        <v>1</v>
      </c>
      <c r="P24" s="28">
        <v>38</v>
      </c>
      <c r="Q24" s="28">
        <v>10</v>
      </c>
    </row>
    <row r="25" spans="1:17" x14ac:dyDescent="0.25">
      <c r="A25" s="3" t="s">
        <v>17</v>
      </c>
      <c r="B25" s="17">
        <v>0</v>
      </c>
      <c r="C25" s="17">
        <v>0</v>
      </c>
      <c r="D25" s="17">
        <v>0</v>
      </c>
      <c r="E25" s="17">
        <v>2858</v>
      </c>
      <c r="F25" s="17">
        <v>617</v>
      </c>
      <c r="G25" s="17">
        <v>318</v>
      </c>
      <c r="H25" s="17">
        <v>69</v>
      </c>
      <c r="J25" s="3" t="s">
        <v>336</v>
      </c>
      <c r="K25" s="28">
        <v>0</v>
      </c>
      <c r="L25" s="28">
        <v>0</v>
      </c>
      <c r="M25" s="28">
        <v>0</v>
      </c>
      <c r="N25" s="28">
        <v>19</v>
      </c>
      <c r="O25" s="28">
        <v>4</v>
      </c>
      <c r="P25" s="28">
        <v>238</v>
      </c>
      <c r="Q25" s="28">
        <v>57</v>
      </c>
    </row>
    <row r="26" spans="1:17" x14ac:dyDescent="0.25">
      <c r="A26" s="3" t="s">
        <v>18</v>
      </c>
      <c r="B26" s="17">
        <v>642</v>
      </c>
      <c r="C26" s="17">
        <v>646</v>
      </c>
      <c r="D26" s="17">
        <v>289</v>
      </c>
      <c r="E26" s="17">
        <v>2085</v>
      </c>
      <c r="F26" s="17">
        <v>437</v>
      </c>
      <c r="G26" s="17">
        <v>26</v>
      </c>
      <c r="H26" s="17">
        <v>8</v>
      </c>
      <c r="J26" s="3" t="s">
        <v>1637</v>
      </c>
      <c r="K26" s="28">
        <v>0</v>
      </c>
      <c r="L26" s="28">
        <v>0</v>
      </c>
      <c r="M26" s="28">
        <v>0</v>
      </c>
      <c r="N26" s="28">
        <v>4</v>
      </c>
      <c r="O26" s="28">
        <v>2</v>
      </c>
      <c r="P26" s="28">
        <v>126</v>
      </c>
      <c r="Q26" s="28">
        <v>31</v>
      </c>
    </row>
    <row r="27" spans="1:17" x14ac:dyDescent="0.25">
      <c r="A27" s="3" t="s">
        <v>19</v>
      </c>
      <c r="B27" s="17">
        <v>418</v>
      </c>
      <c r="C27" s="17">
        <v>404</v>
      </c>
      <c r="D27" s="17">
        <v>206</v>
      </c>
      <c r="E27" s="17">
        <v>702</v>
      </c>
      <c r="F27" s="17">
        <v>172</v>
      </c>
      <c r="G27" s="17">
        <v>2</v>
      </c>
      <c r="H27" s="17">
        <v>1</v>
      </c>
      <c r="J27" s="3" t="s">
        <v>337</v>
      </c>
      <c r="K27" s="28">
        <v>0</v>
      </c>
      <c r="L27" s="28">
        <v>0</v>
      </c>
      <c r="M27" s="28">
        <v>0</v>
      </c>
      <c r="N27" s="28">
        <v>49</v>
      </c>
      <c r="O27" s="28">
        <v>12</v>
      </c>
      <c r="P27" s="28">
        <v>202</v>
      </c>
      <c r="Q27" s="28">
        <v>47</v>
      </c>
    </row>
    <row r="28" spans="1:17" x14ac:dyDescent="0.25">
      <c r="A28" s="3" t="s">
        <v>20</v>
      </c>
      <c r="B28" s="17">
        <v>44</v>
      </c>
      <c r="C28" s="17">
        <v>52</v>
      </c>
      <c r="D28" s="17">
        <v>20</v>
      </c>
      <c r="E28" s="17">
        <v>3</v>
      </c>
      <c r="F28" s="17">
        <v>1</v>
      </c>
      <c r="G28" s="17">
        <v>236</v>
      </c>
      <c r="H28" s="17">
        <v>60</v>
      </c>
      <c r="J28" s="3" t="s">
        <v>24</v>
      </c>
      <c r="K28" s="28">
        <v>0</v>
      </c>
      <c r="L28" s="28">
        <v>0</v>
      </c>
      <c r="M28" s="28">
        <v>0</v>
      </c>
      <c r="N28" s="28">
        <v>92</v>
      </c>
      <c r="O28" s="28">
        <v>23</v>
      </c>
      <c r="P28" s="28">
        <v>141</v>
      </c>
      <c r="Q28" s="28">
        <v>34</v>
      </c>
    </row>
    <row r="29" spans="1:17" x14ac:dyDescent="0.25">
      <c r="A29" s="3" t="s">
        <v>316</v>
      </c>
      <c r="B29" s="17">
        <v>63</v>
      </c>
      <c r="C29" s="17">
        <v>73</v>
      </c>
      <c r="D29" s="17">
        <v>37</v>
      </c>
      <c r="E29" s="17">
        <v>244</v>
      </c>
      <c r="F29" s="17">
        <v>60</v>
      </c>
      <c r="G29" s="17">
        <v>11</v>
      </c>
      <c r="H29" s="17">
        <v>2</v>
      </c>
      <c r="J29" s="3" t="s">
        <v>338</v>
      </c>
      <c r="K29" s="28">
        <v>0</v>
      </c>
      <c r="L29" s="28">
        <v>0</v>
      </c>
      <c r="M29" s="28">
        <v>0</v>
      </c>
      <c r="N29" s="28">
        <v>4</v>
      </c>
      <c r="O29" s="28">
        <v>1</v>
      </c>
      <c r="P29" s="28">
        <v>37</v>
      </c>
      <c r="Q29" s="28">
        <v>11</v>
      </c>
    </row>
    <row r="30" spans="1:17" x14ac:dyDescent="0.25">
      <c r="A30" s="3" t="s">
        <v>22</v>
      </c>
      <c r="B30" s="17">
        <v>254</v>
      </c>
      <c r="C30" s="17">
        <v>233</v>
      </c>
      <c r="D30" s="17">
        <v>114</v>
      </c>
      <c r="E30" s="17">
        <v>33</v>
      </c>
      <c r="F30" s="17">
        <v>9</v>
      </c>
      <c r="G30" s="17">
        <v>1397</v>
      </c>
      <c r="H30" s="17">
        <v>323</v>
      </c>
      <c r="J30" s="3" t="s">
        <v>26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97</v>
      </c>
      <c r="Q30" s="28">
        <v>21</v>
      </c>
    </row>
    <row r="31" spans="1:17" x14ac:dyDescent="0.25">
      <c r="A31" s="3" t="s">
        <v>23</v>
      </c>
      <c r="B31" s="17">
        <v>133</v>
      </c>
      <c r="C31" s="17">
        <v>142</v>
      </c>
      <c r="D31" s="17">
        <v>64</v>
      </c>
      <c r="E31" s="17">
        <v>506</v>
      </c>
      <c r="F31" s="17">
        <v>123</v>
      </c>
      <c r="G31" s="17">
        <v>35</v>
      </c>
      <c r="H31" s="17">
        <v>9</v>
      </c>
      <c r="J31" s="3" t="s">
        <v>339</v>
      </c>
      <c r="K31" s="28">
        <v>2</v>
      </c>
      <c r="L31" s="28">
        <v>2</v>
      </c>
      <c r="M31" s="28">
        <v>1</v>
      </c>
      <c r="N31" s="28">
        <v>4</v>
      </c>
      <c r="O31" s="28">
        <v>2</v>
      </c>
      <c r="P31" s="28">
        <v>212</v>
      </c>
      <c r="Q31" s="28">
        <v>44</v>
      </c>
    </row>
    <row r="32" spans="1:17" x14ac:dyDescent="0.25">
      <c r="A32" s="3" t="s">
        <v>24</v>
      </c>
      <c r="B32" s="17">
        <v>139</v>
      </c>
      <c r="C32" s="17">
        <v>139</v>
      </c>
      <c r="D32" s="17">
        <v>62</v>
      </c>
      <c r="E32" s="17">
        <v>6</v>
      </c>
      <c r="F32" s="17">
        <v>1</v>
      </c>
      <c r="G32" s="17">
        <v>0</v>
      </c>
      <c r="H32" s="17">
        <v>0</v>
      </c>
      <c r="J32" s="3" t="s">
        <v>28</v>
      </c>
      <c r="K32" s="28">
        <v>13</v>
      </c>
      <c r="L32" s="28">
        <v>12</v>
      </c>
      <c r="M32" s="28">
        <v>6</v>
      </c>
      <c r="N32" s="28">
        <v>765</v>
      </c>
      <c r="O32" s="28">
        <v>164</v>
      </c>
      <c r="P32" s="28">
        <v>1615</v>
      </c>
      <c r="Q32" s="28">
        <v>314</v>
      </c>
    </row>
    <row r="33" spans="1:17" x14ac:dyDescent="0.25">
      <c r="A33" s="3" t="s">
        <v>25</v>
      </c>
      <c r="B33" s="17">
        <v>0</v>
      </c>
      <c r="C33" s="17">
        <v>0</v>
      </c>
      <c r="D33" s="17">
        <v>0</v>
      </c>
      <c r="E33" s="17">
        <v>27</v>
      </c>
      <c r="F33" s="17">
        <v>5</v>
      </c>
      <c r="G33" s="17">
        <v>0</v>
      </c>
      <c r="H33" s="17">
        <v>0</v>
      </c>
      <c r="J33" s="3" t="s">
        <v>340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46</v>
      </c>
      <c r="Q33" s="28">
        <v>12</v>
      </c>
    </row>
    <row r="34" spans="1:17" x14ac:dyDescent="0.25">
      <c r="A34" s="3" t="s">
        <v>26</v>
      </c>
      <c r="B34" s="17">
        <v>173</v>
      </c>
      <c r="C34" s="17">
        <v>174</v>
      </c>
      <c r="D34" s="17">
        <v>83</v>
      </c>
      <c r="E34" s="17">
        <v>39</v>
      </c>
      <c r="F34" s="17">
        <v>9</v>
      </c>
      <c r="G34" s="17">
        <v>0</v>
      </c>
      <c r="H34" s="17">
        <v>0</v>
      </c>
      <c r="J34" s="3" t="s">
        <v>341</v>
      </c>
      <c r="K34" s="28">
        <v>0</v>
      </c>
      <c r="L34" s="28">
        <v>0</v>
      </c>
      <c r="M34" s="28">
        <v>0</v>
      </c>
      <c r="N34" s="28">
        <v>6</v>
      </c>
      <c r="O34" s="28">
        <v>1</v>
      </c>
      <c r="P34" s="28">
        <v>55</v>
      </c>
      <c r="Q34" s="28">
        <v>11</v>
      </c>
    </row>
    <row r="35" spans="1:17" x14ac:dyDescent="0.25">
      <c r="A35" s="3" t="s">
        <v>27</v>
      </c>
      <c r="B35" s="17">
        <v>0</v>
      </c>
      <c r="C35" s="17">
        <v>0</v>
      </c>
      <c r="D35" s="17">
        <v>0</v>
      </c>
      <c r="E35" s="17">
        <v>58</v>
      </c>
      <c r="F35" s="17">
        <v>15</v>
      </c>
      <c r="G35" s="17">
        <v>0</v>
      </c>
      <c r="H35" s="17">
        <v>0</v>
      </c>
      <c r="J35" s="3" t="s">
        <v>342</v>
      </c>
      <c r="K35" s="28">
        <v>0</v>
      </c>
      <c r="L35" s="28">
        <v>0</v>
      </c>
      <c r="M35" s="28">
        <v>0</v>
      </c>
      <c r="N35" s="28">
        <v>167</v>
      </c>
      <c r="O35" s="28">
        <v>38</v>
      </c>
      <c r="P35" s="28">
        <v>795</v>
      </c>
      <c r="Q35" s="28">
        <v>197</v>
      </c>
    </row>
    <row r="36" spans="1:17" x14ac:dyDescent="0.25">
      <c r="A36" s="3" t="s">
        <v>28</v>
      </c>
      <c r="B36" s="17">
        <v>300</v>
      </c>
      <c r="C36" s="17">
        <v>298</v>
      </c>
      <c r="D36" s="17">
        <v>120</v>
      </c>
      <c r="E36" s="17">
        <v>135</v>
      </c>
      <c r="F36" s="17">
        <v>25</v>
      </c>
      <c r="G36" s="17">
        <v>0</v>
      </c>
      <c r="H36" s="17">
        <v>0</v>
      </c>
      <c r="J36" s="3" t="s">
        <v>343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38</v>
      </c>
      <c r="Q36" s="28">
        <v>8</v>
      </c>
    </row>
    <row r="37" spans="1:17" x14ac:dyDescent="0.25">
      <c r="A37" s="3" t="s">
        <v>29</v>
      </c>
      <c r="B37" s="17">
        <v>70</v>
      </c>
      <c r="C37" s="17">
        <v>67</v>
      </c>
      <c r="D37" s="17">
        <v>33</v>
      </c>
      <c r="E37" s="17">
        <v>233</v>
      </c>
      <c r="F37" s="17">
        <v>55</v>
      </c>
      <c r="G37" s="17">
        <v>7</v>
      </c>
      <c r="H37" s="17">
        <v>2</v>
      </c>
      <c r="J37" s="3" t="s">
        <v>344</v>
      </c>
      <c r="K37" s="28">
        <v>0</v>
      </c>
      <c r="L37" s="28">
        <v>0</v>
      </c>
      <c r="M37" s="28">
        <v>0</v>
      </c>
      <c r="N37" s="28">
        <v>10</v>
      </c>
      <c r="O37" s="28">
        <v>3</v>
      </c>
      <c r="P37" s="28">
        <v>82</v>
      </c>
      <c r="Q37" s="28">
        <v>26</v>
      </c>
    </row>
    <row r="38" spans="1:17" x14ac:dyDescent="0.25">
      <c r="A38" s="3" t="s">
        <v>30</v>
      </c>
      <c r="B38" s="17">
        <v>72</v>
      </c>
      <c r="C38" s="17">
        <v>66</v>
      </c>
      <c r="D38" s="17">
        <v>34</v>
      </c>
      <c r="E38" s="17">
        <v>19</v>
      </c>
      <c r="F38" s="17">
        <v>4</v>
      </c>
      <c r="G38" s="17">
        <v>0</v>
      </c>
      <c r="H38" s="17">
        <v>0</v>
      </c>
      <c r="J38" s="3" t="s">
        <v>36</v>
      </c>
      <c r="K38" s="28">
        <v>0</v>
      </c>
      <c r="L38" s="28">
        <v>0</v>
      </c>
      <c r="M38" s="28">
        <v>0</v>
      </c>
      <c r="N38" s="28">
        <v>5</v>
      </c>
      <c r="O38" s="28">
        <v>1</v>
      </c>
      <c r="P38" s="28">
        <v>82</v>
      </c>
      <c r="Q38" s="28">
        <v>20</v>
      </c>
    </row>
    <row r="39" spans="1:17" x14ac:dyDescent="0.25">
      <c r="A39" s="3" t="s">
        <v>31</v>
      </c>
      <c r="B39" s="17">
        <v>32</v>
      </c>
      <c r="C39" s="17">
        <v>344</v>
      </c>
      <c r="D39" s="17">
        <v>15</v>
      </c>
      <c r="E39" s="17">
        <v>3</v>
      </c>
      <c r="F39" s="17">
        <v>1</v>
      </c>
      <c r="G39" s="17">
        <v>0</v>
      </c>
      <c r="H39" s="17">
        <v>0</v>
      </c>
      <c r="J39" s="3" t="s">
        <v>54</v>
      </c>
      <c r="K39" s="28">
        <v>1</v>
      </c>
      <c r="L39" s="28">
        <v>2</v>
      </c>
      <c r="M39" s="28">
        <v>1</v>
      </c>
      <c r="N39" s="28">
        <v>79</v>
      </c>
      <c r="O39" s="28">
        <v>18</v>
      </c>
      <c r="P39" s="28">
        <v>441</v>
      </c>
      <c r="Q39" s="28">
        <v>111</v>
      </c>
    </row>
    <row r="40" spans="1:17" x14ac:dyDescent="0.25">
      <c r="A40" s="3" t="s">
        <v>32</v>
      </c>
      <c r="B40" s="17">
        <v>104</v>
      </c>
      <c r="C40" s="17">
        <v>97</v>
      </c>
      <c r="D40" s="17">
        <v>43</v>
      </c>
      <c r="E40" s="17">
        <v>5</v>
      </c>
      <c r="F40" s="17">
        <v>1</v>
      </c>
      <c r="G40" s="17">
        <v>110</v>
      </c>
      <c r="H40" s="17">
        <v>22</v>
      </c>
      <c r="J40" s="3" t="s">
        <v>38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8</v>
      </c>
      <c r="Q40" s="28">
        <v>1</v>
      </c>
    </row>
    <row r="41" spans="1:17" x14ac:dyDescent="0.25">
      <c r="A41" s="3" t="s">
        <v>33</v>
      </c>
      <c r="B41" s="17">
        <v>456</v>
      </c>
      <c r="C41" s="17">
        <v>460</v>
      </c>
      <c r="D41" s="17">
        <v>219</v>
      </c>
      <c r="E41" s="17">
        <v>1181</v>
      </c>
      <c r="F41" s="17">
        <v>279</v>
      </c>
      <c r="G41" s="17">
        <v>0</v>
      </c>
      <c r="H41" s="17">
        <v>0</v>
      </c>
      <c r="J41" s="3" t="s">
        <v>345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26</v>
      </c>
      <c r="Q41" s="28">
        <v>8</v>
      </c>
    </row>
    <row r="42" spans="1:17" x14ac:dyDescent="0.25">
      <c r="A42" s="3" t="s">
        <v>34</v>
      </c>
      <c r="B42" s="17">
        <v>485</v>
      </c>
      <c r="C42" s="17">
        <v>463</v>
      </c>
      <c r="D42" s="17">
        <v>239</v>
      </c>
      <c r="E42" s="17">
        <v>2520</v>
      </c>
      <c r="F42" s="17">
        <v>660</v>
      </c>
      <c r="G42" s="17">
        <v>204</v>
      </c>
      <c r="H42" s="17">
        <v>65</v>
      </c>
      <c r="J42" s="3" t="s">
        <v>346</v>
      </c>
      <c r="K42" s="28">
        <v>0</v>
      </c>
      <c r="L42" s="28">
        <v>0</v>
      </c>
      <c r="M42" s="28">
        <v>0</v>
      </c>
      <c r="N42" s="28">
        <v>161</v>
      </c>
      <c r="O42" s="28">
        <v>35</v>
      </c>
      <c r="P42" s="28">
        <v>490</v>
      </c>
      <c r="Q42" s="28">
        <v>104</v>
      </c>
    </row>
    <row r="43" spans="1:17" x14ac:dyDescent="0.25">
      <c r="A43" s="3" t="s">
        <v>35</v>
      </c>
      <c r="B43" s="17">
        <v>0</v>
      </c>
      <c r="C43" s="17">
        <v>0</v>
      </c>
      <c r="D43" s="17">
        <v>0</v>
      </c>
      <c r="E43" s="17">
        <v>181</v>
      </c>
      <c r="F43" s="17">
        <v>63</v>
      </c>
      <c r="G43" s="17">
        <v>0</v>
      </c>
      <c r="H43" s="17">
        <v>0</v>
      </c>
      <c r="J43" s="3" t="s">
        <v>40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33</v>
      </c>
      <c r="Q43" s="28">
        <v>6</v>
      </c>
    </row>
    <row r="44" spans="1:17" x14ac:dyDescent="0.25">
      <c r="A44" s="3" t="s">
        <v>36</v>
      </c>
      <c r="B44" s="17">
        <v>78</v>
      </c>
      <c r="C44" s="17">
        <v>73</v>
      </c>
      <c r="D44" s="17">
        <v>33</v>
      </c>
      <c r="E44" s="17">
        <v>457</v>
      </c>
      <c r="F44" s="17">
        <v>106</v>
      </c>
      <c r="G44" s="17">
        <v>0</v>
      </c>
      <c r="H44" s="17">
        <v>0</v>
      </c>
      <c r="J44" s="3" t="s">
        <v>347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66</v>
      </c>
      <c r="Q44" s="28">
        <v>20</v>
      </c>
    </row>
    <row r="45" spans="1:17" x14ac:dyDescent="0.25">
      <c r="A45" s="3" t="s">
        <v>54</v>
      </c>
      <c r="B45" s="17">
        <v>242</v>
      </c>
      <c r="C45" s="17">
        <v>229</v>
      </c>
      <c r="D45" s="17">
        <v>116</v>
      </c>
      <c r="E45" s="17">
        <v>1096</v>
      </c>
      <c r="F45" s="17">
        <v>234</v>
      </c>
      <c r="G45" s="17">
        <v>5</v>
      </c>
      <c r="H45" s="17">
        <v>1</v>
      </c>
      <c r="J45" s="3" t="s">
        <v>348</v>
      </c>
      <c r="K45" s="28">
        <v>1</v>
      </c>
      <c r="L45" s="28">
        <v>1</v>
      </c>
      <c r="M45" s="28">
        <v>1</v>
      </c>
      <c r="N45" s="28">
        <v>24</v>
      </c>
      <c r="O45" s="28">
        <v>5</v>
      </c>
      <c r="P45" s="28">
        <v>1464</v>
      </c>
      <c r="Q45" s="28">
        <v>323</v>
      </c>
    </row>
    <row r="46" spans="1:17" x14ac:dyDescent="0.25">
      <c r="A46" s="3" t="s">
        <v>38</v>
      </c>
      <c r="B46" s="17">
        <v>3</v>
      </c>
      <c r="C46" s="17">
        <v>5</v>
      </c>
      <c r="D46" s="17">
        <v>2</v>
      </c>
      <c r="E46" s="17">
        <v>1558</v>
      </c>
      <c r="F46" s="17">
        <v>396</v>
      </c>
      <c r="G46" s="17">
        <v>367</v>
      </c>
      <c r="H46" s="17">
        <v>86</v>
      </c>
      <c r="J46" s="3" t="s">
        <v>349</v>
      </c>
      <c r="K46" s="28">
        <v>4</v>
      </c>
      <c r="L46" s="28">
        <v>2</v>
      </c>
      <c r="M46" s="28">
        <v>2</v>
      </c>
      <c r="N46" s="28">
        <v>12</v>
      </c>
      <c r="O46" s="28">
        <v>5</v>
      </c>
      <c r="P46" s="28">
        <v>24</v>
      </c>
      <c r="Q46" s="28">
        <v>11</v>
      </c>
    </row>
    <row r="47" spans="1:17" x14ac:dyDescent="0.25">
      <c r="A47" s="3" t="s">
        <v>40</v>
      </c>
      <c r="B47" s="17">
        <v>0</v>
      </c>
      <c r="C47" s="17">
        <v>0</v>
      </c>
      <c r="D47" s="17">
        <v>0</v>
      </c>
      <c r="E47" s="17">
        <v>1238</v>
      </c>
      <c r="F47" s="17">
        <v>278</v>
      </c>
      <c r="G47" s="17">
        <v>321</v>
      </c>
      <c r="H47" s="17">
        <v>68</v>
      </c>
      <c r="J47" s="3" t="s">
        <v>350</v>
      </c>
      <c r="K47" s="28">
        <v>0</v>
      </c>
      <c r="L47" s="28">
        <v>0</v>
      </c>
      <c r="M47" s="28">
        <v>0</v>
      </c>
      <c r="N47" s="28">
        <v>61</v>
      </c>
      <c r="O47" s="28">
        <v>15</v>
      </c>
      <c r="P47" s="28">
        <v>1096</v>
      </c>
      <c r="Q47" s="28">
        <v>233</v>
      </c>
    </row>
    <row r="48" spans="1:17" x14ac:dyDescent="0.25">
      <c r="A48" s="3" t="s">
        <v>317</v>
      </c>
      <c r="B48" s="17">
        <v>12</v>
      </c>
      <c r="C48" s="17">
        <v>14</v>
      </c>
      <c r="D48" s="17">
        <v>5</v>
      </c>
      <c r="E48" s="17">
        <v>0</v>
      </c>
      <c r="F48" s="17">
        <v>0</v>
      </c>
      <c r="G48" s="17">
        <v>0</v>
      </c>
      <c r="H48" s="17">
        <v>0</v>
      </c>
      <c r="J48" s="3" t="s">
        <v>322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9</v>
      </c>
      <c r="Q48" s="28">
        <v>3</v>
      </c>
    </row>
    <row r="49" spans="1:17" x14ac:dyDescent="0.25">
      <c r="A49" s="3" t="s">
        <v>318</v>
      </c>
      <c r="B49" s="17">
        <v>109</v>
      </c>
      <c r="C49" s="17">
        <v>107</v>
      </c>
      <c r="D49" s="17">
        <v>46</v>
      </c>
      <c r="E49" s="17">
        <v>0</v>
      </c>
      <c r="F49" s="17">
        <v>0</v>
      </c>
      <c r="G49" s="17">
        <v>0</v>
      </c>
      <c r="H49" s="17">
        <v>0</v>
      </c>
      <c r="J49" s="3" t="s">
        <v>44</v>
      </c>
      <c r="K49" s="28">
        <v>0</v>
      </c>
      <c r="L49" s="28">
        <v>0</v>
      </c>
      <c r="M49" s="28">
        <v>0</v>
      </c>
      <c r="N49" s="28">
        <v>21</v>
      </c>
      <c r="O49" s="28">
        <v>4</v>
      </c>
      <c r="P49" s="28">
        <v>303</v>
      </c>
      <c r="Q49" s="28">
        <v>72</v>
      </c>
    </row>
    <row r="50" spans="1:17" x14ac:dyDescent="0.25">
      <c r="A50" s="3" t="s">
        <v>319</v>
      </c>
      <c r="B50" s="17">
        <v>16</v>
      </c>
      <c r="C50" s="17">
        <v>9</v>
      </c>
      <c r="D50" s="17">
        <v>8</v>
      </c>
      <c r="E50" s="17">
        <v>67</v>
      </c>
      <c r="F50" s="17">
        <v>19</v>
      </c>
      <c r="G50" s="17">
        <v>9</v>
      </c>
      <c r="H50" s="17">
        <v>2</v>
      </c>
      <c r="J50" s="3" t="s">
        <v>351</v>
      </c>
      <c r="K50" s="28">
        <v>0</v>
      </c>
      <c r="L50" s="28">
        <v>0</v>
      </c>
      <c r="M50" s="28">
        <v>0</v>
      </c>
      <c r="N50" s="28">
        <v>8</v>
      </c>
      <c r="O50" s="28">
        <v>1</v>
      </c>
      <c r="P50" s="28">
        <v>97</v>
      </c>
      <c r="Q50" s="28">
        <v>26</v>
      </c>
    </row>
    <row r="51" spans="1:17" x14ac:dyDescent="0.25">
      <c r="A51" s="3" t="s">
        <v>320</v>
      </c>
      <c r="B51" s="17">
        <v>157</v>
      </c>
      <c r="C51" s="17">
        <v>150</v>
      </c>
      <c r="D51" s="17">
        <v>77</v>
      </c>
      <c r="E51" s="17">
        <v>76</v>
      </c>
      <c r="F51" s="17">
        <v>16</v>
      </c>
      <c r="G51" s="17">
        <v>0</v>
      </c>
      <c r="H51" s="17">
        <v>0</v>
      </c>
      <c r="J51" s="3" t="s">
        <v>352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41</v>
      </c>
      <c r="Q51" s="28">
        <v>10</v>
      </c>
    </row>
    <row r="52" spans="1:17" x14ac:dyDescent="0.25">
      <c r="A52" s="206" t="s">
        <v>42</v>
      </c>
      <c r="B52" s="207">
        <v>25</v>
      </c>
      <c r="C52" s="207">
        <v>24</v>
      </c>
      <c r="D52" s="207">
        <v>15</v>
      </c>
      <c r="E52" s="207">
        <v>4</v>
      </c>
      <c r="F52" s="207">
        <v>1</v>
      </c>
      <c r="G52" s="207">
        <v>49</v>
      </c>
      <c r="H52" s="207">
        <v>12</v>
      </c>
      <c r="J52" s="3" t="s">
        <v>353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78</v>
      </c>
      <c r="Q52" s="28">
        <v>16</v>
      </c>
    </row>
    <row r="53" spans="1:17" x14ac:dyDescent="0.25">
      <c r="A53" s="3" t="s">
        <v>321</v>
      </c>
      <c r="B53" s="17">
        <v>122</v>
      </c>
      <c r="C53" s="17">
        <v>148</v>
      </c>
      <c r="D53" s="17">
        <v>55</v>
      </c>
      <c r="E53" s="17">
        <v>0</v>
      </c>
      <c r="F53" s="17"/>
      <c r="G53" s="17">
        <v>35</v>
      </c>
      <c r="H53" s="17">
        <v>8</v>
      </c>
      <c r="J53" s="3" t="s">
        <v>48</v>
      </c>
      <c r="K53" s="28">
        <v>0</v>
      </c>
      <c r="L53" s="28">
        <v>0</v>
      </c>
      <c r="M53" s="28">
        <v>0</v>
      </c>
      <c r="N53" s="28">
        <v>26</v>
      </c>
      <c r="O53" s="28">
        <v>5</v>
      </c>
      <c r="P53" s="28">
        <v>201</v>
      </c>
      <c r="Q53" s="28">
        <v>45</v>
      </c>
    </row>
    <row r="54" spans="1:17" x14ac:dyDescent="0.25">
      <c r="A54" s="3" t="s">
        <v>1638</v>
      </c>
      <c r="B54" s="17">
        <v>77</v>
      </c>
      <c r="C54" s="17">
        <v>72</v>
      </c>
      <c r="D54" s="17">
        <v>36</v>
      </c>
      <c r="E54" s="17">
        <v>647</v>
      </c>
      <c r="F54" s="17">
        <v>167</v>
      </c>
      <c r="G54" s="17">
        <v>27</v>
      </c>
      <c r="H54" s="17">
        <v>5</v>
      </c>
      <c r="J54" s="3" t="s">
        <v>50</v>
      </c>
      <c r="K54" s="28">
        <v>0</v>
      </c>
      <c r="L54" s="28">
        <v>0</v>
      </c>
      <c r="M54" s="28">
        <v>0</v>
      </c>
      <c r="N54" s="28">
        <v>4</v>
      </c>
      <c r="O54" s="28">
        <v>1</v>
      </c>
      <c r="P54" s="28">
        <v>170</v>
      </c>
      <c r="Q54" s="28">
        <v>40</v>
      </c>
    </row>
    <row r="55" spans="1:17" x14ac:dyDescent="0.25">
      <c r="A55" s="3" t="s">
        <v>44</v>
      </c>
      <c r="B55" s="17">
        <v>141</v>
      </c>
      <c r="C55" s="17">
        <v>141</v>
      </c>
      <c r="D55" s="17">
        <v>70</v>
      </c>
      <c r="E55" s="17">
        <v>254</v>
      </c>
      <c r="F55" s="17">
        <v>64</v>
      </c>
      <c r="G55" s="17">
        <v>0</v>
      </c>
      <c r="H55" s="17">
        <v>0</v>
      </c>
      <c r="J55" s="3" t="s">
        <v>51</v>
      </c>
      <c r="K55" s="28">
        <v>0</v>
      </c>
      <c r="L55" s="28">
        <v>0</v>
      </c>
      <c r="M55" s="28">
        <v>0</v>
      </c>
      <c r="N55" s="28">
        <v>3</v>
      </c>
      <c r="O55" s="28">
        <v>1</v>
      </c>
      <c r="P55" s="28">
        <v>14</v>
      </c>
      <c r="Q55" s="28">
        <v>4</v>
      </c>
    </row>
    <row r="56" spans="1:17" x14ac:dyDescent="0.25">
      <c r="A56" s="3" t="s">
        <v>45</v>
      </c>
      <c r="B56" s="17">
        <v>8</v>
      </c>
      <c r="C56" s="17">
        <v>11</v>
      </c>
      <c r="D56" s="17">
        <v>7</v>
      </c>
      <c r="E56" s="17">
        <v>0</v>
      </c>
      <c r="F56" s="17">
        <v>0</v>
      </c>
      <c r="G56" s="17">
        <v>10</v>
      </c>
      <c r="H56" s="17">
        <v>3</v>
      </c>
      <c r="J56" s="3" t="s">
        <v>354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25</v>
      </c>
      <c r="Q56" s="28">
        <v>6</v>
      </c>
    </row>
    <row r="57" spans="1:17" x14ac:dyDescent="0.25">
      <c r="A57" s="3" t="s">
        <v>46</v>
      </c>
      <c r="B57" s="17">
        <v>29</v>
      </c>
      <c r="C57" s="17">
        <v>40</v>
      </c>
      <c r="D57" s="17">
        <v>14</v>
      </c>
      <c r="E57" s="17">
        <v>357</v>
      </c>
      <c r="F57" s="17">
        <v>98</v>
      </c>
      <c r="G57" s="17">
        <v>75</v>
      </c>
      <c r="H57" s="17">
        <v>17</v>
      </c>
      <c r="J57" s="3" t="s">
        <v>355</v>
      </c>
      <c r="K57" s="28">
        <v>7</v>
      </c>
      <c r="L57" s="28">
        <v>5</v>
      </c>
      <c r="M57" s="28">
        <v>2</v>
      </c>
      <c r="N57" s="28">
        <v>426</v>
      </c>
      <c r="O57" s="28">
        <v>93</v>
      </c>
      <c r="P57" s="28">
        <v>1189</v>
      </c>
      <c r="Q57" s="28">
        <v>274</v>
      </c>
    </row>
    <row r="58" spans="1:17" x14ac:dyDescent="0.25">
      <c r="A58" s="3" t="s">
        <v>47</v>
      </c>
      <c r="B58" s="17">
        <v>0</v>
      </c>
      <c r="C58" s="17">
        <v>0</v>
      </c>
      <c r="D58" s="17">
        <v>0</v>
      </c>
      <c r="E58" s="17">
        <v>66</v>
      </c>
      <c r="F58" s="17">
        <v>17</v>
      </c>
      <c r="G58" s="17">
        <v>0</v>
      </c>
      <c r="H58" s="17">
        <v>0</v>
      </c>
      <c r="J58" s="3" t="s">
        <v>37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4</v>
      </c>
      <c r="Q58" s="28">
        <v>2</v>
      </c>
    </row>
    <row r="59" spans="1:17" x14ac:dyDescent="0.25">
      <c r="A59" s="3" t="s">
        <v>48</v>
      </c>
      <c r="B59" s="17">
        <v>17</v>
      </c>
      <c r="C59" s="17">
        <v>23</v>
      </c>
      <c r="D59" s="17">
        <v>9</v>
      </c>
      <c r="E59" s="17">
        <v>0</v>
      </c>
      <c r="F59" s="17">
        <v>0</v>
      </c>
      <c r="G59" s="17">
        <v>1330</v>
      </c>
      <c r="H59" s="17">
        <v>315</v>
      </c>
      <c r="J59" s="3" t="s">
        <v>57</v>
      </c>
      <c r="K59" s="28">
        <v>0</v>
      </c>
      <c r="L59" s="28">
        <v>0</v>
      </c>
      <c r="M59" s="28">
        <v>0</v>
      </c>
      <c r="N59" s="28">
        <v>19</v>
      </c>
      <c r="O59" s="28">
        <v>4</v>
      </c>
      <c r="P59" s="28">
        <v>108</v>
      </c>
      <c r="Q59" s="28">
        <v>21</v>
      </c>
    </row>
    <row r="60" spans="1:17" x14ac:dyDescent="0.25">
      <c r="A60" s="3" t="s">
        <v>49</v>
      </c>
      <c r="B60" s="17">
        <v>0</v>
      </c>
      <c r="C60" s="17">
        <v>0</v>
      </c>
      <c r="D60" s="17">
        <v>0</v>
      </c>
      <c r="E60" s="17">
        <v>1302</v>
      </c>
      <c r="F60" s="17">
        <v>299</v>
      </c>
      <c r="G60" s="17">
        <v>5</v>
      </c>
      <c r="H60" s="17">
        <v>1</v>
      </c>
    </row>
    <row r="61" spans="1:17" x14ac:dyDescent="0.25">
      <c r="A61" s="3" t="s">
        <v>50</v>
      </c>
      <c r="B61" s="17">
        <v>59</v>
      </c>
      <c r="C61" s="17">
        <v>56</v>
      </c>
      <c r="D61" s="17">
        <v>26</v>
      </c>
      <c r="E61" s="17">
        <v>2</v>
      </c>
      <c r="F61" s="17">
        <v>1</v>
      </c>
      <c r="G61" s="17">
        <v>0</v>
      </c>
      <c r="H61" s="17">
        <v>0</v>
      </c>
    </row>
    <row r="62" spans="1:17" x14ac:dyDescent="0.25">
      <c r="A62" s="3" t="s">
        <v>51</v>
      </c>
      <c r="B62" s="17">
        <v>1</v>
      </c>
      <c r="C62" s="17">
        <v>2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</row>
    <row r="63" spans="1:17" x14ac:dyDescent="0.25">
      <c r="A63" s="3" t="s">
        <v>53</v>
      </c>
      <c r="B63" s="17">
        <v>0</v>
      </c>
      <c r="C63" s="17">
        <v>0</v>
      </c>
      <c r="D63" s="17">
        <v>0</v>
      </c>
      <c r="E63" s="17">
        <v>57</v>
      </c>
      <c r="F63" s="17">
        <v>15</v>
      </c>
      <c r="G63" s="17">
        <v>0</v>
      </c>
      <c r="H63" s="17">
        <v>0</v>
      </c>
    </row>
    <row r="64" spans="1:17" x14ac:dyDescent="0.25">
      <c r="A64" s="3" t="s">
        <v>52</v>
      </c>
      <c r="B64" s="17">
        <v>294</v>
      </c>
      <c r="C64" s="17">
        <v>276</v>
      </c>
      <c r="D64" s="17">
        <v>125</v>
      </c>
      <c r="E64" s="17">
        <v>0</v>
      </c>
      <c r="F64" s="17">
        <v>0</v>
      </c>
      <c r="G64" s="17">
        <v>17</v>
      </c>
      <c r="H64" s="17">
        <v>3</v>
      </c>
    </row>
    <row r="65" spans="1:8" x14ac:dyDescent="0.25">
      <c r="A65" s="3" t="s">
        <v>37</v>
      </c>
      <c r="B65" s="17">
        <v>0</v>
      </c>
      <c r="C65" s="17">
        <v>0</v>
      </c>
      <c r="D65" s="17">
        <v>0</v>
      </c>
      <c r="E65" s="17">
        <v>1021</v>
      </c>
      <c r="F65" s="17">
        <v>250</v>
      </c>
      <c r="G65" s="17">
        <v>6</v>
      </c>
      <c r="H65" s="17">
        <v>2</v>
      </c>
    </row>
    <row r="66" spans="1:8" x14ac:dyDescent="0.25">
      <c r="A66" s="3" t="s">
        <v>55</v>
      </c>
      <c r="B66" s="17">
        <v>0</v>
      </c>
      <c r="C66" s="17">
        <v>0</v>
      </c>
      <c r="D66" s="17">
        <v>0</v>
      </c>
      <c r="E66" s="17">
        <v>133</v>
      </c>
      <c r="F66" s="17">
        <v>34</v>
      </c>
      <c r="G66" s="17">
        <v>3</v>
      </c>
      <c r="H66" s="17">
        <v>1</v>
      </c>
    </row>
    <row r="67" spans="1:8" x14ac:dyDescent="0.25">
      <c r="A67" s="3" t="s">
        <v>56</v>
      </c>
      <c r="B67" s="17">
        <v>2</v>
      </c>
      <c r="C67" s="17">
        <v>3</v>
      </c>
      <c r="D67" s="17">
        <v>1</v>
      </c>
      <c r="E67" s="17">
        <v>790</v>
      </c>
      <c r="F67" s="17">
        <v>182</v>
      </c>
      <c r="G67" s="17">
        <v>20</v>
      </c>
      <c r="H67" s="17">
        <v>6</v>
      </c>
    </row>
    <row r="68" spans="1:8" x14ac:dyDescent="0.25">
      <c r="A68" s="3" t="s">
        <v>57</v>
      </c>
      <c r="B68" s="17">
        <v>190</v>
      </c>
      <c r="C68" s="17">
        <v>194</v>
      </c>
      <c r="D68" s="17">
        <v>87</v>
      </c>
      <c r="E68" s="17">
        <v>1066</v>
      </c>
      <c r="F68" s="17">
        <v>246</v>
      </c>
      <c r="G68" s="17">
        <v>0</v>
      </c>
      <c r="H68" s="17">
        <v>0</v>
      </c>
    </row>
    <row r="69" spans="1:8" x14ac:dyDescent="0.25">
      <c r="A69" s="3" t="s">
        <v>58</v>
      </c>
      <c r="B69" s="17">
        <v>320</v>
      </c>
      <c r="C69" s="17">
        <v>325</v>
      </c>
      <c r="D69" s="17">
        <v>226</v>
      </c>
      <c r="E69" s="17">
        <v>1342</v>
      </c>
      <c r="F69" s="17">
        <v>467</v>
      </c>
      <c r="G69" s="17">
        <v>0</v>
      </c>
      <c r="H69" s="17">
        <v>0</v>
      </c>
    </row>
    <row r="71" spans="1:8" x14ac:dyDescent="0.25">
      <c r="A71" s="34" t="s">
        <v>1410</v>
      </c>
    </row>
  </sheetData>
  <mergeCells count="23">
    <mergeCell ref="N4:N5"/>
    <mergeCell ref="O4:O5"/>
    <mergeCell ref="P4:P5"/>
    <mergeCell ref="Q4:Q5"/>
    <mergeCell ref="J3:J5"/>
    <mergeCell ref="P3:Q3"/>
    <mergeCell ref="N3:O3"/>
    <mergeCell ref="A1:Q1"/>
    <mergeCell ref="A2:H2"/>
    <mergeCell ref="A3:A5"/>
    <mergeCell ref="B3:D3"/>
    <mergeCell ref="E3:F3"/>
    <mergeCell ref="G3:H3"/>
    <mergeCell ref="B4:C4"/>
    <mergeCell ref="D4:D5"/>
    <mergeCell ref="E4:E5"/>
    <mergeCell ref="F4:F5"/>
    <mergeCell ref="G4:G5"/>
    <mergeCell ref="H4:H5"/>
    <mergeCell ref="J2:Q2"/>
    <mergeCell ref="K3:M3"/>
    <mergeCell ref="K4:L4"/>
    <mergeCell ref="M4:M5"/>
  </mergeCells>
  <pageMargins left="0.7" right="0.7" top="0.75" bottom="0.75" header="0.3" footer="0.3"/>
  <pageSetup scale="90"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C68"/>
  <sheetViews>
    <sheetView topLeftCell="A44" workbookViewId="0">
      <selection activeCell="B64" sqref="B64"/>
    </sheetView>
  </sheetViews>
  <sheetFormatPr defaultRowHeight="15" x14ac:dyDescent="0.25"/>
  <cols>
    <col min="1" max="1" width="33.28515625" style="47" bestFit="1" customWidth="1"/>
    <col min="2" max="2" width="28.140625" style="47" customWidth="1"/>
    <col min="3" max="3" width="42.28515625" customWidth="1"/>
    <col min="5" max="8" width="8" customWidth="1"/>
  </cols>
  <sheetData>
    <row r="1" spans="1:3" ht="32.25" customHeight="1" x14ac:dyDescent="0.25">
      <c r="A1" s="208" t="s">
        <v>1529</v>
      </c>
      <c r="B1" s="208"/>
      <c r="C1" s="208"/>
    </row>
    <row r="2" spans="1:3" ht="28.5" customHeight="1" x14ac:dyDescent="0.25">
      <c r="A2" s="179" t="s">
        <v>357</v>
      </c>
      <c r="B2" s="179" t="s">
        <v>1337</v>
      </c>
      <c r="C2" s="179" t="s">
        <v>358</v>
      </c>
    </row>
    <row r="3" spans="1:3" ht="24" customHeight="1" x14ac:dyDescent="0.25">
      <c r="A3" s="239" t="s">
        <v>1530</v>
      </c>
      <c r="B3" s="239" t="s">
        <v>1531</v>
      </c>
      <c r="C3" s="12" t="s">
        <v>1532</v>
      </c>
    </row>
    <row r="4" spans="1:3" ht="24" customHeight="1" x14ac:dyDescent="0.25">
      <c r="A4" s="240"/>
      <c r="B4" s="240"/>
      <c r="C4" s="16" t="s">
        <v>1533</v>
      </c>
    </row>
    <row r="5" spans="1:3" ht="24" customHeight="1" x14ac:dyDescent="0.25">
      <c r="A5" s="240"/>
      <c r="B5" s="240"/>
      <c r="C5" s="16" t="s">
        <v>1534</v>
      </c>
    </row>
    <row r="6" spans="1:3" ht="24" customHeight="1" x14ac:dyDescent="0.25">
      <c r="A6" s="240"/>
      <c r="B6" s="240"/>
      <c r="C6" s="16" t="s">
        <v>1536</v>
      </c>
    </row>
    <row r="7" spans="1:3" ht="24" customHeight="1" x14ac:dyDescent="0.25">
      <c r="A7" s="241"/>
      <c r="B7" s="241"/>
      <c r="C7" s="12" t="s">
        <v>1535</v>
      </c>
    </row>
    <row r="8" spans="1:3" ht="24" customHeight="1" x14ac:dyDescent="0.25">
      <c r="A8" s="233" t="s">
        <v>1537</v>
      </c>
      <c r="B8" s="233" t="s">
        <v>1538</v>
      </c>
      <c r="C8" s="12" t="s">
        <v>1539</v>
      </c>
    </row>
    <row r="9" spans="1:3" ht="24" customHeight="1" x14ac:dyDescent="0.25">
      <c r="A9" s="235"/>
      <c r="B9" s="235"/>
      <c r="C9" s="12" t="s">
        <v>1540</v>
      </c>
    </row>
    <row r="10" spans="1:3" ht="24" customHeight="1" x14ac:dyDescent="0.25">
      <c r="A10" s="234"/>
      <c r="B10" s="234"/>
      <c r="C10" s="12" t="s">
        <v>1541</v>
      </c>
    </row>
    <row r="11" spans="1:3" ht="24" customHeight="1" x14ac:dyDescent="0.25">
      <c r="A11" s="233" t="s">
        <v>1542</v>
      </c>
      <c r="B11" s="233" t="s">
        <v>1543</v>
      </c>
      <c r="C11" s="16" t="s">
        <v>1544</v>
      </c>
    </row>
    <row r="12" spans="1:3" ht="24" customHeight="1" x14ac:dyDescent="0.25">
      <c r="A12" s="235"/>
      <c r="B12" s="235"/>
      <c r="C12" s="12" t="s">
        <v>1545</v>
      </c>
    </row>
    <row r="13" spans="1:3" ht="24" customHeight="1" x14ac:dyDescent="0.25">
      <c r="A13" s="234"/>
      <c r="B13" s="234"/>
      <c r="C13" s="12" t="s">
        <v>1546</v>
      </c>
    </row>
    <row r="14" spans="1:3" ht="24" customHeight="1" x14ac:dyDescent="0.25">
      <c r="A14" s="29" t="s">
        <v>1547</v>
      </c>
      <c r="B14" s="29" t="s">
        <v>1548</v>
      </c>
      <c r="C14" s="12" t="s">
        <v>1549</v>
      </c>
    </row>
    <row r="15" spans="1:3" ht="24" customHeight="1" x14ac:dyDescent="0.25">
      <c r="A15" s="29" t="s">
        <v>1550</v>
      </c>
      <c r="B15" s="29" t="s">
        <v>1551</v>
      </c>
      <c r="C15" s="16" t="s">
        <v>1552</v>
      </c>
    </row>
    <row r="16" spans="1:3" ht="24" customHeight="1" x14ac:dyDescent="0.25">
      <c r="A16" s="29" t="s">
        <v>1553</v>
      </c>
      <c r="B16" s="29" t="s">
        <v>1554</v>
      </c>
      <c r="C16" s="16" t="s">
        <v>1555</v>
      </c>
    </row>
    <row r="17" spans="1:3" ht="36" customHeight="1" x14ac:dyDescent="0.25">
      <c r="A17" s="29" t="s">
        <v>1542</v>
      </c>
      <c r="B17" s="204" t="s">
        <v>1558</v>
      </c>
      <c r="C17" s="16" t="s">
        <v>1556</v>
      </c>
    </row>
    <row r="18" spans="1:3" ht="24" customHeight="1" x14ac:dyDescent="0.25">
      <c r="A18" s="29" t="s">
        <v>1557</v>
      </c>
      <c r="B18" s="205" t="s">
        <v>1559</v>
      </c>
      <c r="C18" s="16" t="s">
        <v>1560</v>
      </c>
    </row>
    <row r="19" spans="1:3" ht="45" x14ac:dyDescent="0.25">
      <c r="A19" s="29" t="s">
        <v>1561</v>
      </c>
      <c r="B19" s="205" t="s">
        <v>1571</v>
      </c>
      <c r="C19" s="16" t="s">
        <v>1580</v>
      </c>
    </row>
    <row r="20" spans="1:3" ht="30" x14ac:dyDescent="0.25">
      <c r="A20" s="29" t="s">
        <v>1562</v>
      </c>
      <c r="B20" s="205" t="s">
        <v>1571</v>
      </c>
      <c r="C20" s="16" t="s">
        <v>1581</v>
      </c>
    </row>
    <row r="21" spans="1:3" ht="30" x14ac:dyDescent="0.25">
      <c r="A21" s="29" t="s">
        <v>1563</v>
      </c>
      <c r="B21" s="205" t="s">
        <v>1572</v>
      </c>
      <c r="C21" s="16" t="s">
        <v>1582</v>
      </c>
    </row>
    <row r="22" spans="1:3" ht="30" x14ac:dyDescent="0.25">
      <c r="A22" s="29" t="s">
        <v>1564</v>
      </c>
      <c r="B22" s="205" t="s">
        <v>1573</v>
      </c>
      <c r="C22" s="16" t="s">
        <v>1583</v>
      </c>
    </row>
    <row r="23" spans="1:3" ht="24" customHeight="1" x14ac:dyDescent="0.25">
      <c r="A23" s="233" t="s">
        <v>1565</v>
      </c>
      <c r="B23" s="236" t="s">
        <v>1574</v>
      </c>
      <c r="C23" s="16" t="s">
        <v>1584</v>
      </c>
    </row>
    <row r="24" spans="1:3" ht="24" customHeight="1" x14ac:dyDescent="0.25">
      <c r="A24" s="235"/>
      <c r="B24" s="237"/>
      <c r="C24" s="16" t="s">
        <v>1585</v>
      </c>
    </row>
    <row r="25" spans="1:3" ht="24" customHeight="1" x14ac:dyDescent="0.25">
      <c r="A25" s="234"/>
      <c r="B25" s="238"/>
      <c r="C25" s="16" t="s">
        <v>1587</v>
      </c>
    </row>
    <row r="26" spans="1:3" ht="24" customHeight="1" x14ac:dyDescent="0.25">
      <c r="A26" s="233" t="s">
        <v>1566</v>
      </c>
      <c r="B26" s="236" t="s">
        <v>1575</v>
      </c>
      <c r="C26" s="16" t="s">
        <v>1586</v>
      </c>
    </row>
    <row r="27" spans="1:3" ht="24" customHeight="1" x14ac:dyDescent="0.25">
      <c r="A27" s="234"/>
      <c r="B27" s="238"/>
      <c r="C27" s="16" t="s">
        <v>1588</v>
      </c>
    </row>
    <row r="28" spans="1:3" ht="24" customHeight="1" x14ac:dyDescent="0.25">
      <c r="A28" s="233" t="s">
        <v>1567</v>
      </c>
      <c r="B28" s="236" t="s">
        <v>1576</v>
      </c>
      <c r="C28" s="16" t="s">
        <v>1589</v>
      </c>
    </row>
    <row r="29" spans="1:3" ht="24" customHeight="1" x14ac:dyDescent="0.25">
      <c r="A29" s="234"/>
      <c r="B29" s="238"/>
      <c r="C29" s="16" t="s">
        <v>1590</v>
      </c>
    </row>
    <row r="30" spans="1:3" ht="24" customHeight="1" x14ac:dyDescent="0.25">
      <c r="A30" s="29" t="s">
        <v>1562</v>
      </c>
      <c r="B30" s="205" t="s">
        <v>1577</v>
      </c>
      <c r="C30" s="16" t="s">
        <v>1591</v>
      </c>
    </row>
    <row r="31" spans="1:3" ht="24" customHeight="1" x14ac:dyDescent="0.25">
      <c r="A31" s="29" t="s">
        <v>1568</v>
      </c>
      <c r="B31" s="205" t="s">
        <v>1578</v>
      </c>
      <c r="C31" s="16" t="s">
        <v>1592</v>
      </c>
    </row>
    <row r="32" spans="1:3" ht="24" customHeight="1" x14ac:dyDescent="0.25">
      <c r="A32" s="233" t="s">
        <v>1569</v>
      </c>
      <c r="B32" s="236" t="s">
        <v>1578</v>
      </c>
      <c r="C32" s="16" t="s">
        <v>1593</v>
      </c>
    </row>
    <row r="33" spans="1:3" ht="24" customHeight="1" x14ac:dyDescent="0.25">
      <c r="A33" s="235"/>
      <c r="B33" s="237"/>
      <c r="C33" s="16" t="s">
        <v>1594</v>
      </c>
    </row>
    <row r="34" spans="1:3" ht="24" customHeight="1" x14ac:dyDescent="0.25">
      <c r="A34" s="234"/>
      <c r="B34" s="238"/>
      <c r="C34" s="16" t="s">
        <v>1595</v>
      </c>
    </row>
    <row r="35" spans="1:3" ht="24" customHeight="1" x14ac:dyDescent="0.25">
      <c r="A35" s="214" t="s">
        <v>1570</v>
      </c>
      <c r="B35" s="214" t="s">
        <v>1579</v>
      </c>
      <c r="C35" s="16" t="s">
        <v>1596</v>
      </c>
    </row>
    <row r="36" spans="1:3" ht="24" customHeight="1" x14ac:dyDescent="0.25">
      <c r="A36" s="214"/>
      <c r="B36" s="214"/>
      <c r="C36" s="16" t="s">
        <v>1597</v>
      </c>
    </row>
    <row r="37" spans="1:3" ht="24" customHeight="1" x14ac:dyDescent="0.25">
      <c r="A37" s="214"/>
      <c r="B37" s="214"/>
      <c r="C37" s="16" t="s">
        <v>1598</v>
      </c>
    </row>
    <row r="38" spans="1:3" ht="24" customHeight="1" x14ac:dyDescent="0.25">
      <c r="A38" s="233" t="s">
        <v>1599</v>
      </c>
      <c r="B38" s="233" t="s">
        <v>1603</v>
      </c>
      <c r="C38" s="16" t="s">
        <v>1601</v>
      </c>
    </row>
    <row r="39" spans="1:3" ht="24" customHeight="1" x14ac:dyDescent="0.25">
      <c r="A39" s="234"/>
      <c r="B39" s="234"/>
      <c r="C39" s="16" t="s">
        <v>1602</v>
      </c>
    </row>
    <row r="40" spans="1:3" ht="30" customHeight="1" x14ac:dyDescent="0.25">
      <c r="A40" s="233" t="s">
        <v>1600</v>
      </c>
      <c r="B40" s="233" t="s">
        <v>1604</v>
      </c>
      <c r="C40" s="16" t="s">
        <v>1605</v>
      </c>
    </row>
    <row r="41" spans="1:3" ht="30" x14ac:dyDescent="0.25">
      <c r="A41" s="235"/>
      <c r="B41" s="235"/>
      <c r="C41" s="16" t="s">
        <v>1606</v>
      </c>
    </row>
    <row r="42" spans="1:3" ht="24" customHeight="1" x14ac:dyDescent="0.25">
      <c r="A42" s="235"/>
      <c r="B42" s="235"/>
      <c r="C42" s="16" t="s">
        <v>1607</v>
      </c>
    </row>
    <row r="43" spans="1:3" ht="24" customHeight="1" x14ac:dyDescent="0.25">
      <c r="A43" s="235"/>
      <c r="B43" s="235"/>
      <c r="C43" s="16" t="s">
        <v>1608</v>
      </c>
    </row>
    <row r="44" spans="1:3" ht="24" customHeight="1" x14ac:dyDescent="0.25">
      <c r="A44" s="234"/>
      <c r="B44" s="234"/>
      <c r="C44" s="16" t="s">
        <v>1609</v>
      </c>
    </row>
    <row r="45" spans="1:3" ht="30" x14ac:dyDescent="0.25">
      <c r="A45" s="29" t="s">
        <v>1610</v>
      </c>
      <c r="B45" s="29" t="s">
        <v>1611</v>
      </c>
      <c r="C45" s="16" t="s">
        <v>1612</v>
      </c>
    </row>
    <row r="46" spans="1:3" ht="24" customHeight="1" x14ac:dyDescent="0.25">
      <c r="A46" s="29" t="s">
        <v>1613</v>
      </c>
      <c r="B46" s="29" t="s">
        <v>1614</v>
      </c>
      <c r="C46" s="16" t="s">
        <v>1615</v>
      </c>
    </row>
    <row r="47" spans="1:3" ht="24" customHeight="1" x14ac:dyDescent="0.25">
      <c r="A47" s="233" t="s">
        <v>1616</v>
      </c>
      <c r="B47" s="233" t="s">
        <v>1617</v>
      </c>
      <c r="C47" s="16" t="s">
        <v>1618</v>
      </c>
    </row>
    <row r="48" spans="1:3" ht="24" customHeight="1" x14ac:dyDescent="0.25">
      <c r="A48" s="235"/>
      <c r="B48" s="235"/>
      <c r="C48" s="16" t="s">
        <v>1619</v>
      </c>
    </row>
    <row r="49" spans="1:3" ht="24" customHeight="1" x14ac:dyDescent="0.25">
      <c r="A49" s="235"/>
      <c r="B49" s="235"/>
      <c r="C49" s="16" t="s">
        <v>1620</v>
      </c>
    </row>
    <row r="50" spans="1:3" ht="24" customHeight="1" x14ac:dyDescent="0.25">
      <c r="A50" s="234"/>
      <c r="B50" s="234"/>
      <c r="C50" s="23" t="s">
        <v>1621</v>
      </c>
    </row>
    <row r="51" spans="1:3" ht="24" customHeight="1" x14ac:dyDescent="0.25">
      <c r="A51" s="29" t="s">
        <v>1622</v>
      </c>
      <c r="B51" s="29" t="s">
        <v>1624</v>
      </c>
      <c r="C51" s="23" t="s">
        <v>1615</v>
      </c>
    </row>
    <row r="52" spans="1:3" ht="24" customHeight="1" x14ac:dyDescent="0.25">
      <c r="A52" s="29" t="s">
        <v>1336</v>
      </c>
      <c r="B52" s="29" t="s">
        <v>1625</v>
      </c>
      <c r="C52" s="23" t="s">
        <v>1627</v>
      </c>
    </row>
    <row r="53" spans="1:3" ht="24" customHeight="1" x14ac:dyDescent="0.25">
      <c r="A53" s="29"/>
      <c r="B53" s="29"/>
      <c r="C53" s="23" t="s">
        <v>1628</v>
      </c>
    </row>
    <row r="54" spans="1:3" ht="24" customHeight="1" x14ac:dyDescent="0.25">
      <c r="A54" s="29" t="s">
        <v>1338</v>
      </c>
      <c r="B54" s="29" t="s">
        <v>1339</v>
      </c>
      <c r="C54" s="23" t="s">
        <v>1629</v>
      </c>
    </row>
    <row r="55" spans="1:3" ht="24" customHeight="1" x14ac:dyDescent="0.25">
      <c r="A55" s="214" t="s">
        <v>1623</v>
      </c>
      <c r="B55" s="214" t="s">
        <v>1340</v>
      </c>
      <c r="C55" s="23" t="s">
        <v>1630</v>
      </c>
    </row>
    <row r="56" spans="1:3" ht="24" customHeight="1" x14ac:dyDescent="0.25">
      <c r="A56" s="214"/>
      <c r="B56" s="214"/>
      <c r="C56" s="23" t="s">
        <v>1631</v>
      </c>
    </row>
    <row r="57" spans="1:3" ht="24" customHeight="1" x14ac:dyDescent="0.25">
      <c r="A57" s="214"/>
      <c r="B57" s="214"/>
      <c r="C57" s="23" t="s">
        <v>1632</v>
      </c>
    </row>
    <row r="58" spans="1:3" ht="24" customHeight="1" x14ac:dyDescent="0.25">
      <c r="A58" s="214"/>
      <c r="B58" s="214"/>
      <c r="C58" s="23" t="s">
        <v>1633</v>
      </c>
    </row>
    <row r="59" spans="1:3" ht="24" customHeight="1" x14ac:dyDescent="0.25">
      <c r="A59" s="233" t="s">
        <v>1341</v>
      </c>
      <c r="B59" s="233" t="s">
        <v>1626</v>
      </c>
      <c r="C59" s="23" t="s">
        <v>1634</v>
      </c>
    </row>
    <row r="60" spans="1:3" ht="24" customHeight="1" x14ac:dyDescent="0.25">
      <c r="A60" s="234"/>
      <c r="B60" s="234"/>
      <c r="C60" s="23" t="s">
        <v>1635</v>
      </c>
    </row>
    <row r="61" spans="1:3" x14ac:dyDescent="0.25">
      <c r="A61" s="20"/>
      <c r="B61" s="20"/>
      <c r="C61" s="1"/>
    </row>
    <row r="62" spans="1:3" x14ac:dyDescent="0.25">
      <c r="A62" s="140" t="s">
        <v>1636</v>
      </c>
      <c r="B62" s="20"/>
      <c r="C62" s="105"/>
    </row>
    <row r="63" spans="1:3" x14ac:dyDescent="0.25">
      <c r="A63" s="20"/>
      <c r="B63" s="20"/>
      <c r="C63" s="105"/>
    </row>
    <row r="64" spans="1:3" x14ac:dyDescent="0.25">
      <c r="A64" s="20"/>
      <c r="B64" s="20"/>
      <c r="C64" s="105"/>
    </row>
    <row r="65" spans="1:3" x14ac:dyDescent="0.25">
      <c r="A65" s="20"/>
      <c r="B65" s="20"/>
      <c r="C65" s="1"/>
    </row>
    <row r="66" spans="1:3" x14ac:dyDescent="0.25">
      <c r="A66" s="20"/>
      <c r="B66" s="20"/>
      <c r="C66" s="105"/>
    </row>
    <row r="67" spans="1:3" x14ac:dyDescent="0.25">
      <c r="A67" s="20"/>
      <c r="B67" s="20"/>
      <c r="C67" s="1"/>
    </row>
    <row r="68" spans="1:3" x14ac:dyDescent="0.25">
      <c r="A68" s="20"/>
      <c r="B68" s="20"/>
      <c r="C68" s="105"/>
    </row>
  </sheetData>
  <mergeCells count="27">
    <mergeCell ref="A11:A13"/>
    <mergeCell ref="B11:B13"/>
    <mergeCell ref="A1:C1"/>
    <mergeCell ref="A3:A7"/>
    <mergeCell ref="B3:B7"/>
    <mergeCell ref="B8:B10"/>
    <mergeCell ref="A8:A10"/>
    <mergeCell ref="B32:B34"/>
    <mergeCell ref="A32:A34"/>
    <mergeCell ref="A35:A37"/>
    <mergeCell ref="B35:B37"/>
    <mergeCell ref="B23:B25"/>
    <mergeCell ref="A23:A25"/>
    <mergeCell ref="B26:B27"/>
    <mergeCell ref="A26:A27"/>
    <mergeCell ref="A28:A29"/>
    <mergeCell ref="B28:B29"/>
    <mergeCell ref="A55:A58"/>
    <mergeCell ref="B55:B58"/>
    <mergeCell ref="B59:B60"/>
    <mergeCell ref="A59:A60"/>
    <mergeCell ref="A38:A39"/>
    <mergeCell ref="B38:B39"/>
    <mergeCell ref="B40:B44"/>
    <mergeCell ref="A40:A44"/>
    <mergeCell ref="B47:B50"/>
    <mergeCell ref="A47:A50"/>
  </mergeCells>
  <pageMargins left="0.7" right="0.7" top="0.75" bottom="0.75" header="0.3" footer="0.3"/>
  <pageSetup scale="8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H23"/>
  <sheetViews>
    <sheetView workbookViewId="0">
      <selection activeCell="K6" sqref="K6"/>
    </sheetView>
  </sheetViews>
  <sheetFormatPr defaultRowHeight="15" x14ac:dyDescent="0.25"/>
  <cols>
    <col min="1" max="1" width="22.28515625" customWidth="1"/>
    <col min="2" max="2" width="10.7109375" customWidth="1"/>
    <col min="3" max="3" width="16.140625" customWidth="1"/>
    <col min="4" max="4" width="9.140625" customWidth="1"/>
    <col min="5" max="5" width="16.7109375" customWidth="1"/>
    <col min="6" max="6" width="11.42578125" customWidth="1"/>
    <col min="7" max="7" width="13.42578125" bestFit="1" customWidth="1"/>
    <col min="8" max="8" width="9.5703125" customWidth="1"/>
  </cols>
  <sheetData>
    <row r="1" spans="1:8" ht="37.5" customHeight="1" x14ac:dyDescent="0.25">
      <c r="A1" s="244" t="s">
        <v>1502</v>
      </c>
      <c r="B1" s="244"/>
      <c r="C1" s="244"/>
      <c r="D1" s="244"/>
      <c r="E1" s="244"/>
      <c r="F1" s="244"/>
      <c r="G1" s="244"/>
      <c r="H1" s="244"/>
    </row>
    <row r="2" spans="1:8" ht="23.25" customHeight="1" x14ac:dyDescent="0.25">
      <c r="A2" s="245" t="s">
        <v>359</v>
      </c>
      <c r="B2" s="245" t="s">
        <v>380</v>
      </c>
      <c r="C2" s="212" t="s">
        <v>360</v>
      </c>
      <c r="D2" s="212"/>
      <c r="E2" s="212"/>
      <c r="F2" s="212"/>
      <c r="G2" s="212"/>
      <c r="H2" s="212"/>
    </row>
    <row r="3" spans="1:8" ht="19.5" customHeight="1" x14ac:dyDescent="0.25">
      <c r="A3" s="245"/>
      <c r="B3" s="245"/>
      <c r="C3" s="212" t="s">
        <v>361</v>
      </c>
      <c r="D3" s="212"/>
      <c r="E3" s="212"/>
      <c r="F3" s="212"/>
      <c r="G3" s="212"/>
      <c r="H3" s="212"/>
    </row>
    <row r="4" spans="1:8" ht="19.5" customHeight="1" x14ac:dyDescent="0.25">
      <c r="A4" s="245"/>
      <c r="B4" s="245"/>
      <c r="C4" s="212" t="s">
        <v>184</v>
      </c>
      <c r="D4" s="212"/>
      <c r="E4" s="212" t="s">
        <v>362</v>
      </c>
      <c r="F4" s="212"/>
      <c r="G4" s="212" t="s">
        <v>356</v>
      </c>
      <c r="H4" s="212"/>
    </row>
    <row r="5" spans="1:8" x14ac:dyDescent="0.25">
      <c r="A5" s="245"/>
      <c r="B5" s="245"/>
      <c r="C5" s="155" t="s">
        <v>363</v>
      </c>
      <c r="D5" s="155" t="s">
        <v>364</v>
      </c>
      <c r="E5" s="155" t="s">
        <v>363</v>
      </c>
      <c r="F5" s="155" t="s">
        <v>364</v>
      </c>
      <c r="G5" s="155" t="s">
        <v>363</v>
      </c>
      <c r="H5" s="155" t="s">
        <v>364</v>
      </c>
    </row>
    <row r="6" spans="1:8" ht="20.100000000000001" customHeight="1" x14ac:dyDescent="0.25">
      <c r="A6" s="3" t="s">
        <v>365</v>
      </c>
      <c r="B6" s="28">
        <v>57.98</v>
      </c>
      <c r="C6" s="28">
        <v>4.5259999999999998</v>
      </c>
      <c r="D6" s="28">
        <v>7.81</v>
      </c>
      <c r="E6" s="28">
        <v>1.57</v>
      </c>
      <c r="F6" s="28">
        <v>2.71</v>
      </c>
      <c r="G6" s="28">
        <v>7.1890000000000001</v>
      </c>
      <c r="H6" s="28">
        <v>12.4</v>
      </c>
    </row>
    <row r="7" spans="1:8" ht="20.100000000000001" customHeight="1" x14ac:dyDescent="0.25">
      <c r="A7" s="3" t="s">
        <v>366</v>
      </c>
      <c r="B7" s="28">
        <v>185.79</v>
      </c>
      <c r="C7" s="28">
        <v>22.545999999999999</v>
      </c>
      <c r="D7" s="28">
        <v>12.14</v>
      </c>
      <c r="E7" s="28">
        <v>1.72</v>
      </c>
      <c r="F7" s="28">
        <v>0.93</v>
      </c>
      <c r="G7" s="28">
        <v>23.472999999999999</v>
      </c>
      <c r="H7" s="28">
        <v>12.63</v>
      </c>
    </row>
    <row r="8" spans="1:8" ht="20.100000000000001" customHeight="1" x14ac:dyDescent="0.25">
      <c r="A8" s="3" t="s">
        <v>367</v>
      </c>
      <c r="B8" s="28">
        <v>93.4</v>
      </c>
      <c r="C8" s="28">
        <v>8.8209999999999997</v>
      </c>
      <c r="D8" s="28">
        <v>9.44</v>
      </c>
      <c r="E8" s="28">
        <v>2.81</v>
      </c>
      <c r="F8" s="28">
        <v>3.01</v>
      </c>
      <c r="G8" s="28">
        <v>2.2989999999999999</v>
      </c>
      <c r="H8" s="28">
        <v>2.46</v>
      </c>
    </row>
    <row r="9" spans="1:8" ht="20.100000000000001" customHeight="1" x14ac:dyDescent="0.25">
      <c r="A9" s="3" t="s">
        <v>368</v>
      </c>
      <c r="B9" s="28">
        <v>86.52</v>
      </c>
      <c r="C9" s="28">
        <v>2.59</v>
      </c>
      <c r="D9" s="28">
        <v>2.99</v>
      </c>
      <c r="E9" s="28">
        <v>1.3</v>
      </c>
      <c r="F9" s="28">
        <v>1.5</v>
      </c>
      <c r="G9" s="28">
        <v>7.9119999999999999</v>
      </c>
      <c r="H9" s="28">
        <v>9.14</v>
      </c>
    </row>
    <row r="10" spans="1:8" ht="20.100000000000001" customHeight="1" x14ac:dyDescent="0.25">
      <c r="A10" s="3" t="s">
        <v>369</v>
      </c>
      <c r="B10" s="28">
        <v>195.91</v>
      </c>
      <c r="C10" s="28">
        <v>23.861999999999998</v>
      </c>
      <c r="D10" s="28">
        <v>12.18</v>
      </c>
      <c r="E10" s="28">
        <v>2.39</v>
      </c>
      <c r="F10" s="28">
        <v>1.22</v>
      </c>
      <c r="G10" s="28">
        <v>8.4749999999999996</v>
      </c>
      <c r="H10" s="28">
        <v>4.33</v>
      </c>
    </row>
    <row r="11" spans="1:8" ht="20.100000000000001" customHeight="1" x14ac:dyDescent="0.25">
      <c r="A11" s="3" t="s">
        <v>370</v>
      </c>
      <c r="B11" s="28">
        <v>151.66</v>
      </c>
      <c r="C11" s="28">
        <v>13.128</v>
      </c>
      <c r="D11" s="28">
        <v>8.66</v>
      </c>
      <c r="E11" s="28">
        <v>0.79</v>
      </c>
      <c r="F11" s="28">
        <v>0.52</v>
      </c>
      <c r="G11" s="28">
        <v>11.885999999999999</v>
      </c>
      <c r="H11" s="28">
        <v>7.84</v>
      </c>
    </row>
    <row r="12" spans="1:8" ht="20.100000000000001" customHeight="1" x14ac:dyDescent="0.25">
      <c r="A12" s="3" t="s">
        <v>371</v>
      </c>
      <c r="B12" s="28">
        <v>95.16</v>
      </c>
      <c r="C12" s="28">
        <v>0.83199999999999996</v>
      </c>
      <c r="D12" s="28">
        <v>0.87</v>
      </c>
      <c r="E12" s="28">
        <v>1.1399999999999999</v>
      </c>
      <c r="F12" s="28">
        <v>1.2</v>
      </c>
      <c r="G12" s="28">
        <v>22.044</v>
      </c>
      <c r="H12" s="28">
        <v>23.17</v>
      </c>
    </row>
    <row r="13" spans="1:8" ht="20.100000000000001" customHeight="1" x14ac:dyDescent="0.25">
      <c r="A13" s="3" t="s">
        <v>372</v>
      </c>
      <c r="B13" s="28">
        <v>128.33000000000001</v>
      </c>
      <c r="C13" s="28">
        <v>11.555999999999999</v>
      </c>
      <c r="D13" s="28">
        <v>9</v>
      </c>
      <c r="E13" s="28">
        <v>2.67</v>
      </c>
      <c r="F13" s="28">
        <v>2.08</v>
      </c>
      <c r="G13" s="242" t="s">
        <v>373</v>
      </c>
      <c r="H13" s="243"/>
    </row>
    <row r="14" spans="1:8" ht="20.100000000000001" customHeight="1" x14ac:dyDescent="0.25">
      <c r="A14" s="3" t="s">
        <v>374</v>
      </c>
      <c r="B14" s="28">
        <v>125.77</v>
      </c>
      <c r="C14" s="28">
        <v>12.483000000000001</v>
      </c>
      <c r="D14" s="28">
        <v>9.93</v>
      </c>
      <c r="E14" s="28">
        <v>1.69</v>
      </c>
      <c r="F14" s="28">
        <v>1.34</v>
      </c>
      <c r="G14" s="28">
        <v>14.026999999999999</v>
      </c>
      <c r="H14" s="28">
        <v>11.15</v>
      </c>
    </row>
    <row r="15" spans="1:8" ht="20.100000000000001" customHeight="1" x14ac:dyDescent="0.25">
      <c r="A15" s="3" t="s">
        <v>375</v>
      </c>
      <c r="B15" s="28">
        <v>119.28</v>
      </c>
      <c r="C15" s="28">
        <v>12.693</v>
      </c>
      <c r="D15" s="28">
        <v>10.64</v>
      </c>
      <c r="E15" s="28">
        <v>0.93</v>
      </c>
      <c r="F15" s="28">
        <v>0.78</v>
      </c>
      <c r="G15" s="28">
        <v>11.343</v>
      </c>
      <c r="H15" s="28">
        <v>9.51</v>
      </c>
    </row>
    <row r="16" spans="1:8" ht="20.100000000000001" customHeight="1" x14ac:dyDescent="0.25">
      <c r="A16" s="3" t="s">
        <v>376</v>
      </c>
      <c r="B16" s="28">
        <v>145.26</v>
      </c>
      <c r="C16" s="28">
        <v>12.061</v>
      </c>
      <c r="D16" s="28">
        <v>8.3000000000000007</v>
      </c>
      <c r="E16" s="28">
        <v>7.28</v>
      </c>
      <c r="F16" s="28">
        <v>5.01</v>
      </c>
      <c r="G16" s="28">
        <v>12.096</v>
      </c>
      <c r="H16" s="28">
        <v>8.33</v>
      </c>
    </row>
    <row r="17" spans="1:8" ht="20.100000000000001" customHeight="1" x14ac:dyDescent="0.25">
      <c r="A17" s="3" t="s">
        <v>377</v>
      </c>
      <c r="B17" s="28">
        <v>197.35</v>
      </c>
      <c r="C17" s="28">
        <v>12.355</v>
      </c>
      <c r="D17" s="28">
        <v>6.26</v>
      </c>
      <c r="E17" s="28">
        <v>0.21</v>
      </c>
      <c r="F17" s="28">
        <v>0.11</v>
      </c>
      <c r="G17" s="28">
        <v>25.919</v>
      </c>
      <c r="H17" s="28">
        <v>13.13</v>
      </c>
    </row>
    <row r="18" spans="1:8" ht="20.100000000000001" customHeight="1" x14ac:dyDescent="0.25">
      <c r="A18" s="3" t="s">
        <v>378</v>
      </c>
      <c r="B18" s="28">
        <v>45.32</v>
      </c>
      <c r="C18" s="28">
        <v>4.8710000000000004</v>
      </c>
      <c r="D18" s="28">
        <v>10.75</v>
      </c>
      <c r="E18" s="28">
        <v>0.17</v>
      </c>
      <c r="F18" s="28">
        <v>0.38</v>
      </c>
      <c r="G18" s="28">
        <v>18.064</v>
      </c>
      <c r="H18" s="28">
        <v>39.86</v>
      </c>
    </row>
    <row r="19" spans="1:8" ht="20.100000000000001" customHeight="1" x14ac:dyDescent="0.25">
      <c r="A19" s="3" t="s">
        <v>379</v>
      </c>
      <c r="B19" s="28">
        <v>54.51</v>
      </c>
      <c r="C19" s="28">
        <v>5.5529999999999999</v>
      </c>
      <c r="D19" s="28">
        <v>10.19</v>
      </c>
      <c r="E19" s="28">
        <v>3.9</v>
      </c>
      <c r="F19" s="28">
        <v>7.15</v>
      </c>
      <c r="G19" s="28">
        <v>4.5289999999999999</v>
      </c>
      <c r="H19" s="28">
        <v>8.31</v>
      </c>
    </row>
    <row r="20" spans="1:8" ht="20.100000000000001" customHeight="1" x14ac:dyDescent="0.25">
      <c r="A20" s="3" t="s">
        <v>381</v>
      </c>
      <c r="B20" s="28">
        <v>296.93</v>
      </c>
      <c r="C20" s="28">
        <v>25.937000000000001</v>
      </c>
      <c r="D20" s="28">
        <v>8.74</v>
      </c>
      <c r="E20" s="28">
        <v>21.63</v>
      </c>
      <c r="F20" s="28">
        <v>7.28</v>
      </c>
      <c r="G20" s="28">
        <v>27.286000000000001</v>
      </c>
      <c r="H20" s="28">
        <v>9.19</v>
      </c>
    </row>
    <row r="21" spans="1:8" ht="20.100000000000001" customHeight="1" x14ac:dyDescent="0.25">
      <c r="A21" s="3" t="s">
        <v>59</v>
      </c>
      <c r="B21" s="4">
        <v>1979.17</v>
      </c>
      <c r="C21" s="3">
        <v>173.81399999999999</v>
      </c>
      <c r="D21" s="3">
        <v>8.7799999999999994</v>
      </c>
      <c r="E21" s="3">
        <v>50.21</v>
      </c>
      <c r="F21" s="3">
        <v>2.54</v>
      </c>
      <c r="G21" s="3">
        <v>196.542</v>
      </c>
      <c r="H21" s="3">
        <v>9.93</v>
      </c>
    </row>
    <row r="23" spans="1:8" x14ac:dyDescent="0.25">
      <c r="A23" s="30" t="s">
        <v>382</v>
      </c>
    </row>
  </sheetData>
  <mergeCells count="9">
    <mergeCell ref="G13:H13"/>
    <mergeCell ref="A1:H1"/>
    <mergeCell ref="C4:D4"/>
    <mergeCell ref="E4:F4"/>
    <mergeCell ref="G4:H4"/>
    <mergeCell ref="B2:B5"/>
    <mergeCell ref="A2:A5"/>
    <mergeCell ref="C2:H2"/>
    <mergeCell ref="C3:H3"/>
  </mergeCells>
  <pageMargins left="0.7" right="0.7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L24"/>
  <sheetViews>
    <sheetView workbookViewId="0">
      <selection activeCell="C4" sqref="C4"/>
    </sheetView>
  </sheetViews>
  <sheetFormatPr defaultColWidth="11.7109375" defaultRowHeight="15" x14ac:dyDescent="0.25"/>
  <cols>
    <col min="1" max="1" width="12.140625" customWidth="1"/>
    <col min="2" max="2" width="10.140625" customWidth="1"/>
    <col min="3" max="3" width="10.85546875" customWidth="1"/>
    <col min="4" max="4" width="9" customWidth="1"/>
    <col min="6" max="6" width="8.140625" customWidth="1"/>
    <col min="8" max="8" width="7.5703125" customWidth="1"/>
    <col min="10" max="10" width="6.85546875" customWidth="1"/>
    <col min="12" max="12" width="9.5703125" customWidth="1"/>
  </cols>
  <sheetData>
    <row r="1" spans="1:12" ht="25.5" customHeight="1" x14ac:dyDescent="0.25">
      <c r="A1" s="209" t="s">
        <v>1503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8" customHeight="1" x14ac:dyDescent="0.25">
      <c r="A2" s="245" t="s">
        <v>1528</v>
      </c>
      <c r="B2" s="246" t="s">
        <v>380</v>
      </c>
      <c r="C2" s="212" t="s">
        <v>360</v>
      </c>
      <c r="D2" s="212"/>
      <c r="E2" s="212"/>
      <c r="F2" s="212"/>
      <c r="G2" s="212"/>
      <c r="H2" s="212"/>
      <c r="I2" s="212"/>
      <c r="J2" s="212"/>
      <c r="K2" s="212"/>
      <c r="L2" s="212"/>
    </row>
    <row r="3" spans="1:12" ht="31.5" customHeight="1" x14ac:dyDescent="0.25">
      <c r="A3" s="245"/>
      <c r="B3" s="246"/>
      <c r="C3" s="245" t="s">
        <v>383</v>
      </c>
      <c r="D3" s="245"/>
      <c r="E3" s="245" t="s">
        <v>385</v>
      </c>
      <c r="F3" s="245"/>
      <c r="G3" s="245" t="s">
        <v>384</v>
      </c>
      <c r="H3" s="245"/>
      <c r="I3" s="245" t="s">
        <v>283</v>
      </c>
      <c r="J3" s="245"/>
      <c r="K3" s="245" t="s">
        <v>1345</v>
      </c>
      <c r="L3" s="245"/>
    </row>
    <row r="4" spans="1:12" ht="21.75" customHeight="1" x14ac:dyDescent="0.25">
      <c r="A4" s="245"/>
      <c r="B4" s="246"/>
      <c r="C4" s="202" t="s">
        <v>363</v>
      </c>
      <c r="D4" s="155" t="s">
        <v>364</v>
      </c>
      <c r="E4" s="201" t="s">
        <v>363</v>
      </c>
      <c r="F4" s="155" t="s">
        <v>364</v>
      </c>
      <c r="G4" s="201" t="s">
        <v>363</v>
      </c>
      <c r="H4" s="155" t="s">
        <v>364</v>
      </c>
      <c r="I4" s="201" t="s">
        <v>363</v>
      </c>
      <c r="J4" s="155" t="s">
        <v>364</v>
      </c>
      <c r="K4" s="201" t="s">
        <v>363</v>
      </c>
      <c r="L4" s="155" t="s">
        <v>364</v>
      </c>
    </row>
    <row r="5" spans="1:12" ht="20.100000000000001" customHeight="1" x14ac:dyDescent="0.25">
      <c r="A5" s="24" t="s">
        <v>365</v>
      </c>
      <c r="B5" s="28">
        <v>57.98</v>
      </c>
      <c r="C5" s="28">
        <v>55.91</v>
      </c>
      <c r="D5" s="28">
        <v>96.43</v>
      </c>
      <c r="E5" s="28">
        <v>2.2029999999999998</v>
      </c>
      <c r="F5" s="28">
        <v>3.8</v>
      </c>
      <c r="G5" s="28"/>
      <c r="H5" s="28"/>
      <c r="I5" s="28">
        <v>36.72</v>
      </c>
      <c r="J5" s="28">
        <v>63.33</v>
      </c>
      <c r="K5" s="28">
        <v>7.3999999999999996E-2</v>
      </c>
      <c r="L5" s="28">
        <v>0.13</v>
      </c>
    </row>
    <row r="6" spans="1:12" ht="20.100000000000001" customHeight="1" x14ac:dyDescent="0.25">
      <c r="A6" s="24" t="s">
        <v>366</v>
      </c>
      <c r="B6" s="28">
        <v>185.79</v>
      </c>
      <c r="C6" s="28">
        <v>150.18</v>
      </c>
      <c r="D6" s="28">
        <v>80.83</v>
      </c>
      <c r="E6" s="28">
        <v>0</v>
      </c>
      <c r="F6" s="28">
        <v>0</v>
      </c>
      <c r="G6" s="28"/>
      <c r="H6" s="28"/>
      <c r="I6" s="28"/>
      <c r="J6" s="28"/>
      <c r="K6" s="28"/>
      <c r="L6" s="28"/>
    </row>
    <row r="7" spans="1:12" ht="20.100000000000001" customHeight="1" x14ac:dyDescent="0.25">
      <c r="A7" s="24" t="s">
        <v>367</v>
      </c>
      <c r="B7" s="28">
        <v>93.4</v>
      </c>
      <c r="C7" s="28">
        <v>41.73</v>
      </c>
      <c r="D7" s="28">
        <v>44.68</v>
      </c>
      <c r="E7" s="28">
        <v>15.079000000000001</v>
      </c>
      <c r="F7" s="28">
        <v>16.14</v>
      </c>
      <c r="G7" s="28"/>
      <c r="H7" s="28"/>
      <c r="I7" s="28">
        <v>43.25</v>
      </c>
      <c r="J7" s="28">
        <v>23.28</v>
      </c>
      <c r="K7" s="28">
        <v>26.315999999999999</v>
      </c>
      <c r="L7" s="28">
        <v>28.18</v>
      </c>
    </row>
    <row r="8" spans="1:12" ht="20.100000000000001" customHeight="1" x14ac:dyDescent="0.25">
      <c r="A8" s="24" t="s">
        <v>368</v>
      </c>
      <c r="B8" s="28">
        <v>86.52</v>
      </c>
      <c r="C8" s="28">
        <v>85.68</v>
      </c>
      <c r="D8" s="28">
        <v>99.03</v>
      </c>
      <c r="E8" s="28">
        <v>14.141</v>
      </c>
      <c r="F8" s="28">
        <v>16.34</v>
      </c>
      <c r="G8" s="28">
        <v>9.9139999999999997</v>
      </c>
      <c r="H8" s="28">
        <v>11.46</v>
      </c>
      <c r="I8" s="28"/>
      <c r="J8" s="28"/>
      <c r="K8" s="28">
        <v>24.960999999999999</v>
      </c>
      <c r="L8" s="28">
        <v>28.85</v>
      </c>
    </row>
    <row r="9" spans="1:12" ht="20.100000000000001" customHeight="1" x14ac:dyDescent="0.25">
      <c r="A9" s="24" t="s">
        <v>369</v>
      </c>
      <c r="B9" s="28">
        <v>195.91</v>
      </c>
      <c r="C9" s="28">
        <v>195.91</v>
      </c>
      <c r="D9" s="28">
        <v>100</v>
      </c>
      <c r="E9" s="28">
        <v>11.247</v>
      </c>
      <c r="F9" s="28">
        <v>5.74</v>
      </c>
      <c r="G9" s="28">
        <v>74.191999999999993</v>
      </c>
      <c r="H9" s="28">
        <v>37.869999999999997</v>
      </c>
      <c r="I9" s="28"/>
      <c r="J9" s="28"/>
      <c r="K9" s="28"/>
      <c r="L9" s="28"/>
    </row>
    <row r="10" spans="1:12" ht="20.100000000000001" customHeight="1" x14ac:dyDescent="0.25">
      <c r="A10" s="24" t="s">
        <v>370</v>
      </c>
      <c r="B10" s="28">
        <v>151.66</v>
      </c>
      <c r="C10" s="28">
        <v>151.66</v>
      </c>
      <c r="D10" s="28">
        <v>100</v>
      </c>
      <c r="E10" s="28">
        <v>0</v>
      </c>
      <c r="F10" s="28">
        <v>0</v>
      </c>
      <c r="G10" s="28"/>
      <c r="H10" s="28"/>
      <c r="I10" s="28"/>
      <c r="J10" s="28"/>
      <c r="K10" s="28"/>
      <c r="L10" s="28"/>
    </row>
    <row r="11" spans="1:12" ht="20.100000000000001" customHeight="1" x14ac:dyDescent="0.25">
      <c r="A11" s="24" t="s">
        <v>371</v>
      </c>
      <c r="B11" s="28">
        <v>95.16</v>
      </c>
      <c r="C11" s="28">
        <v>90.49</v>
      </c>
      <c r="D11" s="28">
        <v>95.09</v>
      </c>
      <c r="E11" s="28">
        <v>2.6739999999999999</v>
      </c>
      <c r="F11" s="28">
        <v>2.81</v>
      </c>
      <c r="G11" s="28"/>
      <c r="H11" s="28"/>
      <c r="I11" s="28">
        <v>50.23</v>
      </c>
      <c r="J11" s="28">
        <v>52.78</v>
      </c>
      <c r="K11" s="28"/>
      <c r="L11" s="28"/>
    </row>
    <row r="12" spans="1:12" ht="20.100000000000001" customHeight="1" x14ac:dyDescent="0.25">
      <c r="A12" s="24" t="s">
        <v>372</v>
      </c>
      <c r="B12" s="28">
        <v>128.33000000000001</v>
      </c>
      <c r="C12" s="28">
        <v>63.02</v>
      </c>
      <c r="D12" s="28">
        <v>49.11</v>
      </c>
      <c r="E12" s="28">
        <v>6.2350000000000003</v>
      </c>
      <c r="F12" s="28">
        <v>4.8600000000000003</v>
      </c>
      <c r="G12" s="28"/>
      <c r="H12" s="28"/>
      <c r="I12" s="28"/>
      <c r="J12" s="28"/>
      <c r="K12" s="28">
        <v>72.02</v>
      </c>
      <c r="L12" s="28">
        <v>56.12</v>
      </c>
    </row>
    <row r="13" spans="1:12" ht="20.100000000000001" customHeight="1" x14ac:dyDescent="0.25">
      <c r="A13" s="24" t="s">
        <v>374</v>
      </c>
      <c r="B13" s="28">
        <v>125.77</v>
      </c>
      <c r="C13" s="28">
        <v>113.47</v>
      </c>
      <c r="D13" s="28">
        <v>90.22</v>
      </c>
      <c r="E13" s="28">
        <v>7.6790000000000003</v>
      </c>
      <c r="F13" s="28">
        <v>6.11</v>
      </c>
      <c r="G13" s="28">
        <v>17.585999999999999</v>
      </c>
      <c r="H13" s="28">
        <v>13.98</v>
      </c>
      <c r="I13" s="28"/>
      <c r="J13" s="28"/>
      <c r="K13" s="28">
        <v>44.048999999999999</v>
      </c>
      <c r="L13" s="28">
        <v>35.020000000000003</v>
      </c>
    </row>
    <row r="14" spans="1:12" ht="20.100000000000001" customHeight="1" x14ac:dyDescent="0.25">
      <c r="A14" s="24" t="s">
        <v>375</v>
      </c>
      <c r="B14" s="28">
        <v>119.28</v>
      </c>
      <c r="C14" s="28">
        <v>114.37</v>
      </c>
      <c r="D14" s="28">
        <v>95.88</v>
      </c>
      <c r="E14" s="28">
        <v>0.36099999999999999</v>
      </c>
      <c r="F14" s="28">
        <v>0.3</v>
      </c>
      <c r="G14" s="28"/>
      <c r="H14" s="28"/>
      <c r="I14" s="28"/>
      <c r="J14" s="28"/>
      <c r="K14" s="28"/>
      <c r="L14" s="28"/>
    </row>
    <row r="15" spans="1:12" ht="20.100000000000001" customHeight="1" x14ac:dyDescent="0.25">
      <c r="A15" s="24" t="s">
        <v>376</v>
      </c>
      <c r="B15" s="28">
        <v>145.26</v>
      </c>
      <c r="C15" s="28">
        <v>1.28</v>
      </c>
      <c r="D15" s="28">
        <v>0.88</v>
      </c>
      <c r="E15" s="28">
        <v>0</v>
      </c>
      <c r="F15" s="28">
        <v>0</v>
      </c>
      <c r="G15" s="28"/>
      <c r="H15" s="28"/>
      <c r="I15" s="28">
        <v>70.209999999999994</v>
      </c>
      <c r="J15" s="28">
        <v>48.33</v>
      </c>
      <c r="K15" s="28"/>
      <c r="L15" s="28"/>
    </row>
    <row r="16" spans="1:12" ht="20.100000000000001" customHeight="1" x14ac:dyDescent="0.25">
      <c r="A16" s="24" t="s">
        <v>377</v>
      </c>
      <c r="B16" s="28">
        <v>197.35</v>
      </c>
      <c r="C16" s="28">
        <v>197.35</v>
      </c>
      <c r="D16" s="28">
        <v>100</v>
      </c>
      <c r="E16" s="28">
        <v>0.39900000000000002</v>
      </c>
      <c r="F16" s="28">
        <v>0.2</v>
      </c>
      <c r="G16" s="28">
        <v>3.2410000000000001</v>
      </c>
      <c r="H16" s="28">
        <v>1.64</v>
      </c>
      <c r="I16" s="28"/>
      <c r="J16" s="28"/>
      <c r="K16" s="28"/>
      <c r="L16" s="28"/>
    </row>
    <row r="17" spans="1:12" ht="20.100000000000001" customHeight="1" x14ac:dyDescent="0.25">
      <c r="A17" s="24" t="s">
        <v>378</v>
      </c>
      <c r="B17" s="28">
        <v>45.32</v>
      </c>
      <c r="C17" s="28">
        <v>42.94</v>
      </c>
      <c r="D17" s="28">
        <v>94.75</v>
      </c>
      <c r="E17" s="28">
        <v>0</v>
      </c>
      <c r="F17" s="28">
        <v>0</v>
      </c>
      <c r="G17" s="28"/>
      <c r="H17" s="28"/>
      <c r="I17" s="28">
        <v>40</v>
      </c>
      <c r="J17" s="28">
        <v>88.26</v>
      </c>
      <c r="K17" s="28"/>
      <c r="L17" s="28"/>
    </row>
    <row r="18" spans="1:12" ht="20.100000000000001" customHeight="1" x14ac:dyDescent="0.25">
      <c r="A18" s="24" t="s">
        <v>379</v>
      </c>
      <c r="B18" s="28">
        <v>54.51</v>
      </c>
      <c r="C18" s="28">
        <v>0</v>
      </c>
      <c r="D18" s="28">
        <v>0</v>
      </c>
      <c r="E18" s="28">
        <v>0.13300000000000001</v>
      </c>
      <c r="F18" s="28">
        <v>0.24</v>
      </c>
      <c r="G18" s="28"/>
      <c r="H18" s="28"/>
      <c r="I18" s="28">
        <v>41.79</v>
      </c>
      <c r="J18" s="28">
        <v>76.66</v>
      </c>
      <c r="K18" s="28"/>
      <c r="L18" s="28"/>
    </row>
    <row r="19" spans="1:12" ht="20.100000000000001" customHeight="1" x14ac:dyDescent="0.25">
      <c r="A19" s="24" t="s">
        <v>386</v>
      </c>
      <c r="B19" s="28">
        <v>296.93</v>
      </c>
      <c r="C19" s="28">
        <v>280.51</v>
      </c>
      <c r="D19" s="28">
        <v>94.47</v>
      </c>
      <c r="E19" s="28">
        <v>29.731000000000002</v>
      </c>
      <c r="F19" s="28">
        <v>10.01</v>
      </c>
      <c r="G19" s="28">
        <v>22.186</v>
      </c>
      <c r="H19" s="28">
        <v>7.47</v>
      </c>
      <c r="I19" s="28">
        <v>131.72999999999999</v>
      </c>
      <c r="J19" s="28">
        <v>44.36</v>
      </c>
      <c r="K19" s="28"/>
      <c r="L19" s="28"/>
    </row>
    <row r="20" spans="1:12" ht="20.100000000000001" customHeight="1" x14ac:dyDescent="0.25">
      <c r="A20" s="122" t="s">
        <v>59</v>
      </c>
      <c r="B20" s="32">
        <v>1979.17</v>
      </c>
      <c r="C20" s="32">
        <v>1598.9</v>
      </c>
      <c r="D20" s="33">
        <v>80.790000000000006</v>
      </c>
      <c r="E20" s="33">
        <v>90.093999999999994</v>
      </c>
      <c r="F20" s="33">
        <v>4.55</v>
      </c>
      <c r="G20" s="33">
        <v>127.119</v>
      </c>
      <c r="H20" s="33">
        <v>6.42</v>
      </c>
      <c r="I20" s="33">
        <v>413.93</v>
      </c>
      <c r="J20" s="33">
        <v>20.91</v>
      </c>
      <c r="K20" s="33">
        <v>167.42</v>
      </c>
      <c r="L20" s="33">
        <v>8.4600000000000009</v>
      </c>
    </row>
    <row r="22" spans="1:12" x14ac:dyDescent="0.25">
      <c r="B22" s="31">
        <f t="shared" ref="B22:L22" si="0">SUM(B5:B19)</f>
        <v>1979.1699999999998</v>
      </c>
      <c r="C22" s="31">
        <f t="shared" si="0"/>
        <v>1584.5</v>
      </c>
      <c r="D22" s="31">
        <f t="shared" si="0"/>
        <v>1141.3700000000001</v>
      </c>
      <c r="E22" s="31">
        <f t="shared" si="0"/>
        <v>89.882000000000005</v>
      </c>
      <c r="F22" s="31">
        <f t="shared" si="0"/>
        <v>66.550000000000011</v>
      </c>
      <c r="G22" s="31">
        <f t="shared" si="0"/>
        <v>127.119</v>
      </c>
      <c r="H22" s="31">
        <f t="shared" si="0"/>
        <v>72.42</v>
      </c>
      <c r="I22" s="31">
        <f t="shared" si="0"/>
        <v>413.92999999999995</v>
      </c>
      <c r="J22" s="31">
        <f t="shared" si="0"/>
        <v>397</v>
      </c>
      <c r="K22" s="31">
        <f t="shared" si="0"/>
        <v>167.42</v>
      </c>
      <c r="L22" s="31">
        <f t="shared" si="0"/>
        <v>148.30000000000001</v>
      </c>
    </row>
    <row r="24" spans="1:12" x14ac:dyDescent="0.25">
      <c r="A24" s="30" t="s">
        <v>1411</v>
      </c>
    </row>
  </sheetData>
  <mergeCells count="9">
    <mergeCell ref="A1:L1"/>
    <mergeCell ref="K3:L3"/>
    <mergeCell ref="B2:B4"/>
    <mergeCell ref="A2:A4"/>
    <mergeCell ref="C2:L2"/>
    <mergeCell ref="C3:D3"/>
    <mergeCell ref="E3:F3"/>
    <mergeCell ref="G3:H3"/>
    <mergeCell ref="I3:J3"/>
  </mergeCells>
  <pageMargins left="0.39" right="0.25" top="0.75" bottom="0.75" header="0.3" footer="0.3"/>
  <pageSetup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  <pageSetUpPr fitToPage="1"/>
  </sheetPr>
  <dimension ref="A1:E24"/>
  <sheetViews>
    <sheetView zoomScale="93" zoomScaleNormal="93" workbookViewId="0">
      <selection activeCell="A2" sqref="A2"/>
    </sheetView>
  </sheetViews>
  <sheetFormatPr defaultColWidth="9.140625" defaultRowHeight="15" x14ac:dyDescent="0.25"/>
  <cols>
    <col min="1" max="1" width="16" style="14" customWidth="1"/>
    <col min="2" max="2" width="13.28515625" style="14" bestFit="1" customWidth="1"/>
    <col min="3" max="3" width="28.85546875" style="14" customWidth="1"/>
    <col min="4" max="4" width="32.42578125" style="14" customWidth="1"/>
    <col min="5" max="5" width="49.140625" style="14" customWidth="1"/>
    <col min="6" max="16384" width="9.140625" style="14"/>
  </cols>
  <sheetData>
    <row r="1" spans="1:5" ht="33.75" customHeight="1" x14ac:dyDescent="0.25">
      <c r="A1" s="244" t="s">
        <v>1504</v>
      </c>
      <c r="B1" s="244"/>
      <c r="C1" s="244"/>
      <c r="D1" s="244"/>
      <c r="E1" s="244"/>
    </row>
    <row r="2" spans="1:5" ht="48.75" customHeight="1" x14ac:dyDescent="0.25">
      <c r="A2" s="18" t="s">
        <v>387</v>
      </c>
      <c r="B2" s="18" t="s">
        <v>388</v>
      </c>
      <c r="C2" s="18" t="s">
        <v>389</v>
      </c>
      <c r="D2" s="18" t="s">
        <v>390</v>
      </c>
      <c r="E2" s="18" t="s">
        <v>391</v>
      </c>
    </row>
    <row r="3" spans="1:5" ht="30" x14ac:dyDescent="0.25">
      <c r="A3" s="214" t="s">
        <v>392</v>
      </c>
      <c r="B3" s="214" t="s">
        <v>393</v>
      </c>
      <c r="C3" s="214" t="s">
        <v>394</v>
      </c>
      <c r="D3" s="23" t="s">
        <v>395</v>
      </c>
      <c r="E3" s="23" t="s">
        <v>396</v>
      </c>
    </row>
    <row r="4" spans="1:5" ht="30" x14ac:dyDescent="0.25">
      <c r="A4" s="214"/>
      <c r="B4" s="214"/>
      <c r="C4" s="214"/>
      <c r="D4" s="23" t="s">
        <v>397</v>
      </c>
      <c r="E4" s="23" t="s">
        <v>398</v>
      </c>
    </row>
    <row r="5" spans="1:5" ht="90" x14ac:dyDescent="0.25">
      <c r="A5" s="214"/>
      <c r="B5" s="214" t="s">
        <v>399</v>
      </c>
      <c r="C5" s="214"/>
      <c r="D5" s="23" t="s">
        <v>400</v>
      </c>
      <c r="E5" s="23" t="s">
        <v>441</v>
      </c>
    </row>
    <row r="6" spans="1:5" ht="60" x14ac:dyDescent="0.25">
      <c r="A6" s="214"/>
      <c r="B6" s="214"/>
      <c r="C6" s="214"/>
      <c r="D6" s="23" t="s">
        <v>401</v>
      </c>
      <c r="E6" s="23" t="s">
        <v>402</v>
      </c>
    </row>
    <row r="7" spans="1:5" ht="60" x14ac:dyDescent="0.25">
      <c r="A7" s="214" t="s">
        <v>403</v>
      </c>
      <c r="B7" s="214" t="s">
        <v>404</v>
      </c>
      <c r="C7" s="214" t="s">
        <v>405</v>
      </c>
      <c r="D7" s="23" t="s">
        <v>406</v>
      </c>
      <c r="E7" s="23" t="s">
        <v>407</v>
      </c>
    </row>
    <row r="8" spans="1:5" ht="30" x14ac:dyDescent="0.25">
      <c r="A8" s="214"/>
      <c r="B8" s="214"/>
      <c r="C8" s="214"/>
      <c r="D8" s="23" t="s">
        <v>408</v>
      </c>
      <c r="E8" s="23" t="s">
        <v>409</v>
      </c>
    </row>
    <row r="9" spans="1:5" ht="30" x14ac:dyDescent="0.25">
      <c r="A9" s="214"/>
      <c r="B9" s="214"/>
      <c r="C9" s="214"/>
      <c r="D9" s="23" t="s">
        <v>410</v>
      </c>
      <c r="E9" s="23" t="s">
        <v>411</v>
      </c>
    </row>
    <row r="10" spans="1:5" ht="60" x14ac:dyDescent="0.25">
      <c r="A10" s="214"/>
      <c r="B10" s="214" t="s">
        <v>412</v>
      </c>
      <c r="C10" s="214"/>
      <c r="D10" s="23" t="s">
        <v>413</v>
      </c>
      <c r="E10" s="23" t="s">
        <v>442</v>
      </c>
    </row>
    <row r="11" spans="1:5" ht="30" x14ac:dyDescent="0.25">
      <c r="A11" s="214"/>
      <c r="B11" s="214"/>
      <c r="C11" s="214"/>
      <c r="D11" s="23" t="s">
        <v>414</v>
      </c>
      <c r="E11" s="23" t="s">
        <v>415</v>
      </c>
    </row>
    <row r="12" spans="1:5" ht="60" x14ac:dyDescent="0.25">
      <c r="A12" s="214"/>
      <c r="B12" s="23" t="s">
        <v>399</v>
      </c>
      <c r="C12" s="214"/>
      <c r="D12" s="23" t="s">
        <v>416</v>
      </c>
      <c r="E12" s="23" t="s">
        <v>417</v>
      </c>
    </row>
    <row r="13" spans="1:5" ht="105" x14ac:dyDescent="0.25">
      <c r="A13" s="23" t="s">
        <v>418</v>
      </c>
      <c r="B13" s="214" t="s">
        <v>419</v>
      </c>
      <c r="C13" s="23" t="s">
        <v>420</v>
      </c>
      <c r="D13" s="23" t="s">
        <v>421</v>
      </c>
      <c r="E13" s="23" t="s">
        <v>443</v>
      </c>
    </row>
    <row r="14" spans="1:5" ht="105" x14ac:dyDescent="0.25">
      <c r="A14" s="23"/>
      <c r="B14" s="214"/>
      <c r="C14" s="23"/>
      <c r="D14" s="23" t="s">
        <v>422</v>
      </c>
      <c r="E14" s="23" t="s">
        <v>444</v>
      </c>
    </row>
    <row r="15" spans="1:5" ht="75" x14ac:dyDescent="0.25">
      <c r="A15" s="23"/>
      <c r="B15" s="23" t="s">
        <v>399</v>
      </c>
      <c r="C15" s="23"/>
      <c r="D15" s="23" t="s">
        <v>423</v>
      </c>
      <c r="E15" s="23" t="s">
        <v>449</v>
      </c>
    </row>
    <row r="16" spans="1:5" ht="45" x14ac:dyDescent="0.25">
      <c r="A16" s="23"/>
      <c r="B16" s="23" t="s">
        <v>424</v>
      </c>
      <c r="C16" s="23"/>
      <c r="D16" s="23" t="s">
        <v>425</v>
      </c>
      <c r="E16" s="23" t="s">
        <v>448</v>
      </c>
    </row>
    <row r="17" spans="1:5" ht="45" x14ac:dyDescent="0.25">
      <c r="A17" s="23"/>
      <c r="B17" s="23"/>
      <c r="C17" s="23"/>
      <c r="D17" s="23" t="s">
        <v>426</v>
      </c>
      <c r="E17" s="23" t="s">
        <v>427</v>
      </c>
    </row>
    <row r="18" spans="1:5" ht="60" x14ac:dyDescent="0.25">
      <c r="A18" s="23" t="s">
        <v>428</v>
      </c>
      <c r="B18" s="23" t="s">
        <v>393</v>
      </c>
      <c r="C18" s="23" t="s">
        <v>429</v>
      </c>
      <c r="D18" s="23" t="s">
        <v>430</v>
      </c>
      <c r="E18" s="23" t="s">
        <v>431</v>
      </c>
    </row>
    <row r="19" spans="1:5" ht="30" x14ac:dyDescent="0.25">
      <c r="A19" s="23"/>
      <c r="B19" s="23" t="s">
        <v>419</v>
      </c>
      <c r="C19" s="23" t="s">
        <v>432</v>
      </c>
      <c r="D19" s="23" t="s">
        <v>433</v>
      </c>
      <c r="E19" s="23" t="s">
        <v>434</v>
      </c>
    </row>
    <row r="20" spans="1:5" ht="120" x14ac:dyDescent="0.25">
      <c r="A20" s="23"/>
      <c r="B20" s="23" t="s">
        <v>424</v>
      </c>
      <c r="C20" s="23" t="s">
        <v>435</v>
      </c>
      <c r="D20" s="23" t="s">
        <v>436</v>
      </c>
      <c r="E20" s="23" t="s">
        <v>445</v>
      </c>
    </row>
    <row r="21" spans="1:5" ht="45" x14ac:dyDescent="0.25">
      <c r="A21" s="23"/>
      <c r="B21" s="23"/>
      <c r="C21" s="23" t="s">
        <v>437</v>
      </c>
      <c r="D21" s="23" t="s">
        <v>438</v>
      </c>
      <c r="E21" s="23" t="s">
        <v>446</v>
      </c>
    </row>
    <row r="22" spans="1:5" ht="105" x14ac:dyDescent="0.25">
      <c r="A22" s="23"/>
      <c r="B22" s="23"/>
      <c r="C22" s="23" t="s">
        <v>439</v>
      </c>
      <c r="D22" s="23" t="s">
        <v>440</v>
      </c>
      <c r="E22" s="23" t="s">
        <v>447</v>
      </c>
    </row>
    <row r="24" spans="1:5" ht="45" customHeight="1" x14ac:dyDescent="0.25">
      <c r="A24" s="247" t="s">
        <v>1412</v>
      </c>
      <c r="B24" s="247"/>
    </row>
  </sheetData>
  <mergeCells count="11">
    <mergeCell ref="A24:B24"/>
    <mergeCell ref="B13:B14"/>
    <mergeCell ref="A1:E1"/>
    <mergeCell ref="C3:C6"/>
    <mergeCell ref="B3:B4"/>
    <mergeCell ref="B5:B6"/>
    <mergeCell ref="A3:A6"/>
    <mergeCell ref="C7:C12"/>
    <mergeCell ref="B7:B9"/>
    <mergeCell ref="B10:B11"/>
    <mergeCell ref="A7:A12"/>
  </mergeCells>
  <pageMargins left="0.7" right="0.7" top="0.75" bottom="0.75" header="0.3" footer="0.3"/>
  <pageSetup scale="88" fitToHeight="0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F19"/>
  <sheetViews>
    <sheetView workbookViewId="0">
      <selection activeCell="J9" sqref="J9"/>
    </sheetView>
  </sheetViews>
  <sheetFormatPr defaultRowHeight="15" x14ac:dyDescent="0.25"/>
  <cols>
    <col min="1" max="1" width="17.85546875" customWidth="1"/>
    <col min="2" max="2" width="11.42578125" style="47" bestFit="1" customWidth="1"/>
    <col min="3" max="3" width="12.7109375" style="47" customWidth="1"/>
    <col min="4" max="4" width="14" style="47" bestFit="1" customWidth="1"/>
    <col min="5" max="5" width="14.7109375" style="47" customWidth="1"/>
    <col min="6" max="6" width="17" style="124" customWidth="1"/>
  </cols>
  <sheetData>
    <row r="1" spans="1:6" ht="47.25" customHeight="1" x14ac:dyDescent="0.25">
      <c r="A1" s="216" t="s">
        <v>1505</v>
      </c>
      <c r="B1" s="216"/>
      <c r="C1" s="216"/>
      <c r="D1" s="216"/>
      <c r="E1" s="216"/>
      <c r="F1" s="216"/>
    </row>
    <row r="2" spans="1:6" ht="45" x14ac:dyDescent="0.25">
      <c r="A2" s="18" t="s">
        <v>450</v>
      </c>
      <c r="B2" s="18" t="s">
        <v>466</v>
      </c>
      <c r="C2" s="18" t="s">
        <v>464</v>
      </c>
      <c r="D2" s="18" t="s">
        <v>465</v>
      </c>
      <c r="E2" s="18" t="s">
        <v>463</v>
      </c>
      <c r="F2" s="18" t="s">
        <v>451</v>
      </c>
    </row>
    <row r="3" spans="1:6" ht="20.100000000000001" customHeight="1" x14ac:dyDescent="0.25">
      <c r="A3" s="24" t="s">
        <v>452</v>
      </c>
      <c r="B3" s="28">
        <v>0.25</v>
      </c>
      <c r="C3" s="28">
        <v>0.22</v>
      </c>
      <c r="D3" s="28">
        <v>0.17</v>
      </c>
      <c r="E3" s="28">
        <v>0.64</v>
      </c>
      <c r="F3" s="28" t="s">
        <v>453</v>
      </c>
    </row>
    <row r="4" spans="1:6" ht="20.100000000000001" customHeight="1" x14ac:dyDescent="0.25">
      <c r="A4" s="24" t="s">
        <v>454</v>
      </c>
      <c r="B4" s="28">
        <v>0.24</v>
      </c>
      <c r="C4" s="28">
        <v>0.21</v>
      </c>
      <c r="D4" s="28">
        <v>0.17</v>
      </c>
      <c r="E4" s="28">
        <v>0.62</v>
      </c>
      <c r="F4" s="28" t="s">
        <v>453</v>
      </c>
    </row>
    <row r="5" spans="1:6" ht="20.100000000000001" customHeight="1" x14ac:dyDescent="0.25">
      <c r="A5" s="24" t="s">
        <v>455</v>
      </c>
      <c r="B5" s="28">
        <v>0.25</v>
      </c>
      <c r="C5" s="28">
        <v>0.24</v>
      </c>
      <c r="D5" s="28">
        <v>0.15</v>
      </c>
      <c r="E5" s="28">
        <v>0.64</v>
      </c>
      <c r="F5" s="28" t="s">
        <v>453</v>
      </c>
    </row>
    <row r="6" spans="1:6" ht="20.100000000000001" customHeight="1" x14ac:dyDescent="0.25">
      <c r="A6" s="24" t="s">
        <v>456</v>
      </c>
      <c r="B6" s="28">
        <v>0.25</v>
      </c>
      <c r="C6" s="28">
        <v>0.24</v>
      </c>
      <c r="D6" s="28">
        <v>0.15</v>
      </c>
      <c r="E6" s="28">
        <v>0.64</v>
      </c>
      <c r="F6" s="28" t="s">
        <v>453</v>
      </c>
    </row>
    <row r="7" spans="1:6" ht="20.100000000000001" customHeight="1" x14ac:dyDescent="0.25">
      <c r="A7" s="24" t="s">
        <v>457</v>
      </c>
      <c r="B7" s="28">
        <v>0.25</v>
      </c>
      <c r="C7" s="28">
        <v>0.25</v>
      </c>
      <c r="D7" s="28">
        <v>0.15</v>
      </c>
      <c r="E7" s="28">
        <v>0.65</v>
      </c>
      <c r="F7" s="28" t="s">
        <v>453</v>
      </c>
    </row>
    <row r="8" spans="1:6" ht="20.100000000000001" customHeight="1" x14ac:dyDescent="0.25">
      <c r="A8" s="24" t="s">
        <v>292</v>
      </c>
      <c r="B8" s="28">
        <v>0.23</v>
      </c>
      <c r="C8" s="28">
        <v>0.23</v>
      </c>
      <c r="D8" s="28">
        <v>0.17</v>
      </c>
      <c r="E8" s="28">
        <v>0.63</v>
      </c>
      <c r="F8" s="28" t="s">
        <v>453</v>
      </c>
    </row>
    <row r="9" spans="1:6" ht="20.100000000000001" customHeight="1" x14ac:dyDescent="0.25">
      <c r="A9" s="24" t="s">
        <v>458</v>
      </c>
      <c r="B9" s="28">
        <v>0.25</v>
      </c>
      <c r="C9" s="28">
        <v>0.24</v>
      </c>
      <c r="D9" s="28">
        <v>0.15</v>
      </c>
      <c r="E9" s="28">
        <v>0.64</v>
      </c>
      <c r="F9" s="28" t="s">
        <v>453</v>
      </c>
    </row>
    <row r="10" spans="1:6" ht="20.100000000000001" customHeight="1" x14ac:dyDescent="0.25">
      <c r="A10" s="24" t="s">
        <v>459</v>
      </c>
      <c r="B10" s="28">
        <v>0.23</v>
      </c>
      <c r="C10" s="28">
        <v>0.2</v>
      </c>
      <c r="D10" s="28">
        <v>0.17</v>
      </c>
      <c r="E10" s="28">
        <v>0.6</v>
      </c>
      <c r="F10" s="28" t="s">
        <v>453</v>
      </c>
    </row>
    <row r="11" spans="1:6" ht="20.100000000000001" customHeight="1" x14ac:dyDescent="0.25">
      <c r="A11" s="24" t="s">
        <v>295</v>
      </c>
      <c r="B11" s="28">
        <v>0.25</v>
      </c>
      <c r="C11" s="28">
        <v>0.24</v>
      </c>
      <c r="D11" s="28">
        <v>0.15</v>
      </c>
      <c r="E11" s="28">
        <v>0.64</v>
      </c>
      <c r="F11" s="28" t="s">
        <v>453</v>
      </c>
    </row>
    <row r="12" spans="1:6" ht="20.100000000000001" customHeight="1" x14ac:dyDescent="0.25">
      <c r="A12" s="24" t="s">
        <v>460</v>
      </c>
      <c r="B12" s="28">
        <v>0.25</v>
      </c>
      <c r="C12" s="28">
        <v>0.23</v>
      </c>
      <c r="D12" s="28">
        <v>0.15</v>
      </c>
      <c r="E12" s="28">
        <v>0.63</v>
      </c>
      <c r="F12" s="28" t="s">
        <v>453</v>
      </c>
    </row>
    <row r="13" spans="1:6" ht="20.100000000000001" customHeight="1" x14ac:dyDescent="0.25">
      <c r="A13" s="24" t="s">
        <v>297</v>
      </c>
      <c r="B13" s="28">
        <v>0.25</v>
      </c>
      <c r="C13" s="28">
        <v>0.24</v>
      </c>
      <c r="D13" s="28">
        <v>0.16</v>
      </c>
      <c r="E13" s="28">
        <v>0.65</v>
      </c>
      <c r="F13" s="28" t="s">
        <v>453</v>
      </c>
    </row>
    <row r="14" spans="1:6" ht="20.100000000000001" customHeight="1" x14ac:dyDescent="0.25">
      <c r="A14" s="24" t="s">
        <v>298</v>
      </c>
      <c r="B14" s="28">
        <v>0.2</v>
      </c>
      <c r="C14" s="28">
        <v>0.25</v>
      </c>
      <c r="D14" s="28">
        <v>0.16</v>
      </c>
      <c r="E14" s="28">
        <v>0.61</v>
      </c>
      <c r="F14" s="28" t="s">
        <v>453</v>
      </c>
    </row>
    <row r="15" spans="1:6" ht="20.100000000000001" customHeight="1" x14ac:dyDescent="0.25">
      <c r="A15" s="24" t="s">
        <v>299</v>
      </c>
      <c r="B15" s="28">
        <v>0.25</v>
      </c>
      <c r="C15" s="28">
        <v>0.24</v>
      </c>
      <c r="D15" s="28">
        <v>0.15</v>
      </c>
      <c r="E15" s="28">
        <v>0.64</v>
      </c>
      <c r="F15" s="28" t="s">
        <v>453</v>
      </c>
    </row>
    <row r="16" spans="1:6" ht="20.100000000000001" customHeight="1" x14ac:dyDescent="0.25">
      <c r="A16" s="24" t="s">
        <v>461</v>
      </c>
      <c r="B16" s="28">
        <v>0.25</v>
      </c>
      <c r="C16" s="28">
        <v>0.23</v>
      </c>
      <c r="D16" s="28">
        <v>0.16</v>
      </c>
      <c r="E16" s="28">
        <v>0.64</v>
      </c>
      <c r="F16" s="28" t="s">
        <v>453</v>
      </c>
    </row>
    <row r="17" spans="1:6" ht="20.100000000000001" customHeight="1" x14ac:dyDescent="0.25">
      <c r="A17" s="24" t="s">
        <v>462</v>
      </c>
      <c r="B17" s="28">
        <v>0.24</v>
      </c>
      <c r="C17" s="28">
        <v>0.23</v>
      </c>
      <c r="D17" s="28">
        <v>0.16</v>
      </c>
      <c r="E17" s="28">
        <v>0.63</v>
      </c>
      <c r="F17" s="28" t="s">
        <v>453</v>
      </c>
    </row>
    <row r="19" spans="1:6" x14ac:dyDescent="0.25">
      <c r="A19" s="34" t="s">
        <v>1413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C16"/>
  <sheetViews>
    <sheetView workbookViewId="0">
      <selection sqref="A1:C1"/>
    </sheetView>
  </sheetViews>
  <sheetFormatPr defaultRowHeight="15" x14ac:dyDescent="0.25"/>
  <cols>
    <col min="1" max="1" width="24" bestFit="1" customWidth="1"/>
    <col min="2" max="2" width="16.7109375" style="47" customWidth="1"/>
    <col min="3" max="3" width="19.140625" style="47" customWidth="1"/>
  </cols>
  <sheetData>
    <row r="1" spans="1:3" ht="30" customHeight="1" x14ac:dyDescent="0.25">
      <c r="A1" s="209" t="s">
        <v>1526</v>
      </c>
      <c r="B1" s="209"/>
      <c r="C1" s="209"/>
    </row>
    <row r="2" spans="1:3" ht="26.25" customHeight="1" x14ac:dyDescent="0.25">
      <c r="A2" s="6" t="s">
        <v>70</v>
      </c>
      <c r="B2" s="6" t="s">
        <v>71</v>
      </c>
      <c r="C2" s="6" t="s">
        <v>72</v>
      </c>
    </row>
    <row r="3" spans="1:3" ht="20.100000000000001" customHeight="1" x14ac:dyDescent="0.25">
      <c r="A3" s="158" t="s">
        <v>73</v>
      </c>
      <c r="B3" s="159">
        <v>14902.24</v>
      </c>
      <c r="C3" s="158">
        <v>53.98</v>
      </c>
    </row>
    <row r="4" spans="1:3" ht="20.100000000000001" customHeight="1" x14ac:dyDescent="0.25">
      <c r="A4" s="158" t="s">
        <v>74</v>
      </c>
      <c r="B4" s="159">
        <v>3234.71</v>
      </c>
      <c r="C4" s="158">
        <v>11.72</v>
      </c>
    </row>
    <row r="5" spans="1:3" ht="20.100000000000001" customHeight="1" x14ac:dyDescent="0.25">
      <c r="A5" s="158" t="s">
        <v>75</v>
      </c>
      <c r="B5" s="159">
        <v>1870.59</v>
      </c>
      <c r="C5" s="158">
        <v>6.77</v>
      </c>
    </row>
    <row r="6" spans="1:3" ht="20.100000000000001" customHeight="1" x14ac:dyDescent="0.25">
      <c r="A6" s="158" t="s">
        <v>76</v>
      </c>
      <c r="B6" s="159">
        <v>1778.95</v>
      </c>
      <c r="C6" s="158">
        <v>6.44</v>
      </c>
    </row>
    <row r="7" spans="1:3" ht="20.100000000000001" customHeight="1" x14ac:dyDescent="0.25">
      <c r="A7" s="158" t="s">
        <v>77</v>
      </c>
      <c r="B7" s="159">
        <v>1339.56</v>
      </c>
      <c r="C7" s="158">
        <v>4.8499999999999996</v>
      </c>
    </row>
    <row r="8" spans="1:3" ht="20.100000000000001" customHeight="1" x14ac:dyDescent="0.25">
      <c r="A8" s="158" t="s">
        <v>78</v>
      </c>
      <c r="B8" s="159">
        <v>1339.51</v>
      </c>
      <c r="C8" s="158">
        <v>4.8499999999999996</v>
      </c>
    </row>
    <row r="9" spans="1:3" ht="20.100000000000001" customHeight="1" x14ac:dyDescent="0.25">
      <c r="A9" s="158" t="s">
        <v>79</v>
      </c>
      <c r="B9" s="159">
        <v>1338.84</v>
      </c>
      <c r="C9" s="158">
        <v>4.8499999999999996</v>
      </c>
    </row>
    <row r="10" spans="1:3" ht="20.100000000000001" customHeight="1" x14ac:dyDescent="0.25">
      <c r="A10" s="158" t="s">
        <v>80</v>
      </c>
      <c r="B10" s="159">
        <v>1070.73</v>
      </c>
      <c r="C10" s="158">
        <v>3.88</v>
      </c>
    </row>
    <row r="11" spans="1:3" ht="20.100000000000001" customHeight="1" x14ac:dyDescent="0.25">
      <c r="A11" s="158" t="s">
        <v>81</v>
      </c>
      <c r="B11" s="158">
        <v>553.57000000000005</v>
      </c>
      <c r="C11" s="158">
        <v>2.0099999999999998</v>
      </c>
    </row>
    <row r="12" spans="1:3" ht="20.100000000000001" customHeight="1" x14ac:dyDescent="0.25">
      <c r="A12" s="158" t="s">
        <v>82</v>
      </c>
      <c r="B12" s="158">
        <v>150.25</v>
      </c>
      <c r="C12" s="158">
        <v>0.54</v>
      </c>
    </row>
    <row r="13" spans="1:3" ht="20.100000000000001" customHeight="1" x14ac:dyDescent="0.25">
      <c r="A13" s="158" t="s">
        <v>83</v>
      </c>
      <c r="B13" s="158">
        <v>30.05</v>
      </c>
      <c r="C13" s="158">
        <v>0.11</v>
      </c>
    </row>
    <row r="14" spans="1:3" ht="20.100000000000001" customHeight="1" x14ac:dyDescent="0.25">
      <c r="A14" s="161" t="s">
        <v>59</v>
      </c>
      <c r="B14" s="160">
        <f>SUM(B3:B13)</f>
        <v>27609</v>
      </c>
      <c r="C14" s="161">
        <v>100</v>
      </c>
    </row>
    <row r="15" spans="1:3" x14ac:dyDescent="0.25">
      <c r="C15" s="156"/>
    </row>
    <row r="16" spans="1:3" x14ac:dyDescent="0.25">
      <c r="A16" t="s">
        <v>1406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M12"/>
  <sheetViews>
    <sheetView workbookViewId="0">
      <selection activeCell="M16" sqref="M16"/>
    </sheetView>
  </sheetViews>
  <sheetFormatPr defaultRowHeight="15" x14ac:dyDescent="0.25"/>
  <cols>
    <col min="1" max="1" width="20.42578125" style="14" customWidth="1"/>
    <col min="2" max="2" width="10.42578125" customWidth="1"/>
    <col min="3" max="4" width="9.28515625" customWidth="1"/>
    <col min="5" max="9" width="9.42578125" customWidth="1"/>
    <col min="10" max="10" width="10.140625" customWidth="1"/>
    <col min="11" max="11" width="10" customWidth="1"/>
    <col min="12" max="12" width="10.140625" customWidth="1"/>
    <col min="13" max="13" width="9.28515625" customWidth="1"/>
  </cols>
  <sheetData>
    <row r="1" spans="1:13" ht="28.5" customHeight="1" x14ac:dyDescent="0.25">
      <c r="A1" s="208" t="s">
        <v>1506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4" customHeight="1" x14ac:dyDescent="0.25">
      <c r="A2" s="191" t="s">
        <v>467</v>
      </c>
      <c r="B2" s="179" t="s">
        <v>468</v>
      </c>
      <c r="C2" s="179" t="s">
        <v>469</v>
      </c>
      <c r="D2" s="179" t="s">
        <v>470</v>
      </c>
      <c r="E2" s="179" t="s">
        <v>471</v>
      </c>
      <c r="F2" s="179" t="s">
        <v>472</v>
      </c>
      <c r="G2" s="179" t="s">
        <v>473</v>
      </c>
      <c r="H2" s="179" t="s">
        <v>474</v>
      </c>
      <c r="I2" s="179" t="s">
        <v>475</v>
      </c>
      <c r="J2" s="179" t="s">
        <v>476</v>
      </c>
      <c r="K2" s="179" t="s">
        <v>477</v>
      </c>
      <c r="L2" s="179" t="s">
        <v>478</v>
      </c>
      <c r="M2" s="179" t="s">
        <v>479</v>
      </c>
    </row>
    <row r="3" spans="1:13" ht="20.100000000000001" customHeight="1" x14ac:dyDescent="0.25">
      <c r="A3" s="19" t="s">
        <v>480</v>
      </c>
      <c r="B3" s="28" t="s">
        <v>481</v>
      </c>
      <c r="C3" s="28" t="s">
        <v>482</v>
      </c>
      <c r="D3" s="28" t="s">
        <v>481</v>
      </c>
      <c r="E3" s="28" t="s">
        <v>483</v>
      </c>
      <c r="F3" s="28" t="s">
        <v>483</v>
      </c>
      <c r="G3" s="28" t="s">
        <v>483</v>
      </c>
      <c r="H3" s="28" t="s">
        <v>483</v>
      </c>
      <c r="I3" s="28" t="s">
        <v>483</v>
      </c>
      <c r="J3" s="28" t="s">
        <v>481</v>
      </c>
      <c r="K3" s="28" t="s">
        <v>483</v>
      </c>
      <c r="L3" s="28" t="s">
        <v>483</v>
      </c>
      <c r="M3" s="28" t="s">
        <v>483</v>
      </c>
    </row>
    <row r="4" spans="1:13" ht="20.100000000000001" customHeight="1" x14ac:dyDescent="0.25">
      <c r="A4" s="19" t="s">
        <v>484</v>
      </c>
      <c r="B4" s="28" t="s">
        <v>485</v>
      </c>
      <c r="C4" s="28" t="s">
        <v>485</v>
      </c>
      <c r="D4" s="28" t="s">
        <v>486</v>
      </c>
      <c r="E4" s="28" t="s">
        <v>487</v>
      </c>
      <c r="F4" s="28" t="s">
        <v>487</v>
      </c>
      <c r="G4" s="28" t="s">
        <v>488</v>
      </c>
      <c r="H4" s="28" t="s">
        <v>488</v>
      </c>
      <c r="I4" s="28" t="s">
        <v>488</v>
      </c>
      <c r="J4" s="28" t="s">
        <v>488</v>
      </c>
      <c r="K4" s="28" t="s">
        <v>488</v>
      </c>
      <c r="L4" s="28" t="s">
        <v>486</v>
      </c>
      <c r="M4" s="28" t="s">
        <v>485</v>
      </c>
    </row>
    <row r="5" spans="1:13" ht="20.100000000000001" customHeight="1" x14ac:dyDescent="0.25">
      <c r="A5" s="19" t="s">
        <v>489</v>
      </c>
      <c r="B5" s="28" t="s">
        <v>490</v>
      </c>
      <c r="C5" s="28" t="s">
        <v>490</v>
      </c>
      <c r="D5" s="28" t="s">
        <v>491</v>
      </c>
      <c r="E5" s="28" t="s">
        <v>492</v>
      </c>
      <c r="F5" s="28" t="s">
        <v>493</v>
      </c>
      <c r="G5" s="28" t="s">
        <v>492</v>
      </c>
      <c r="H5" s="28" t="s">
        <v>491</v>
      </c>
      <c r="I5" s="28" t="s">
        <v>492</v>
      </c>
      <c r="J5" s="28" t="s">
        <v>492</v>
      </c>
      <c r="K5" s="28" t="s">
        <v>492</v>
      </c>
      <c r="L5" s="28" t="s">
        <v>492</v>
      </c>
      <c r="M5" s="28" t="s">
        <v>491</v>
      </c>
    </row>
    <row r="6" spans="1:13" ht="20.100000000000001" customHeight="1" x14ac:dyDescent="0.25">
      <c r="A6" s="19" t="s">
        <v>494</v>
      </c>
      <c r="B6" s="28" t="s">
        <v>495</v>
      </c>
      <c r="C6" s="28" t="s">
        <v>496</v>
      </c>
      <c r="D6" s="28" t="s">
        <v>497</v>
      </c>
      <c r="E6" s="28" t="s">
        <v>498</v>
      </c>
      <c r="F6" s="28" t="s">
        <v>495</v>
      </c>
      <c r="G6" s="28" t="s">
        <v>499</v>
      </c>
      <c r="H6" s="28" t="s">
        <v>500</v>
      </c>
      <c r="I6" s="28" t="s">
        <v>501</v>
      </c>
      <c r="J6" s="28" t="s">
        <v>502</v>
      </c>
      <c r="K6" s="28" t="s">
        <v>502</v>
      </c>
      <c r="L6" s="28" t="s">
        <v>497</v>
      </c>
      <c r="M6" s="28" t="s">
        <v>497</v>
      </c>
    </row>
    <row r="7" spans="1:13" ht="32.25" customHeight="1" x14ac:dyDescent="0.25">
      <c r="A7" s="19" t="s">
        <v>518</v>
      </c>
      <c r="B7" s="28" t="s">
        <v>503</v>
      </c>
      <c r="C7" s="28" t="s">
        <v>504</v>
      </c>
      <c r="D7" s="28" t="s">
        <v>505</v>
      </c>
      <c r="E7" s="28" t="s">
        <v>506</v>
      </c>
      <c r="F7" s="28" t="s">
        <v>507</v>
      </c>
      <c r="G7" s="28" t="s">
        <v>508</v>
      </c>
      <c r="H7" s="28" t="s">
        <v>509</v>
      </c>
      <c r="I7" s="28" t="s">
        <v>510</v>
      </c>
      <c r="J7" s="28" t="s">
        <v>511</v>
      </c>
      <c r="K7" s="28" t="s">
        <v>512</v>
      </c>
      <c r="L7" s="28" t="s">
        <v>513</v>
      </c>
      <c r="M7" s="28" t="s">
        <v>514</v>
      </c>
    </row>
    <row r="8" spans="1:13" ht="27" customHeight="1" x14ac:dyDescent="0.25">
      <c r="A8" s="23" t="s">
        <v>515</v>
      </c>
      <c r="B8" s="28">
        <v>21</v>
      </c>
      <c r="C8" s="28">
        <v>15</v>
      </c>
      <c r="D8" s="28">
        <v>15</v>
      </c>
      <c r="E8" s="28">
        <v>12</v>
      </c>
      <c r="F8" s="28">
        <v>13</v>
      </c>
      <c r="G8" s="28">
        <v>14</v>
      </c>
      <c r="H8" s="28">
        <v>17</v>
      </c>
      <c r="I8" s="28">
        <v>16</v>
      </c>
      <c r="J8" s="28">
        <v>17</v>
      </c>
      <c r="K8" s="28">
        <v>18</v>
      </c>
      <c r="L8" s="28">
        <v>21</v>
      </c>
      <c r="M8" s="28">
        <v>23</v>
      </c>
    </row>
    <row r="11" spans="1:13" x14ac:dyDescent="0.25">
      <c r="A11" s="213" t="s">
        <v>516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3" x14ac:dyDescent="0.25">
      <c r="A12" s="213" t="s">
        <v>517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</sheetData>
  <mergeCells count="3">
    <mergeCell ref="A1:M1"/>
    <mergeCell ref="A11:M11"/>
    <mergeCell ref="A12:M12"/>
  </mergeCells>
  <pageMargins left="0.23622047244094491" right="0.23622047244094491" top="0.74803149606299213" bottom="0.74803149606299213" header="0.31496062992125984" footer="0.31496062992125984"/>
  <pageSetup scale="97" fitToHeight="0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I15"/>
  <sheetViews>
    <sheetView workbookViewId="0">
      <selection activeCell="I3" sqref="I3"/>
    </sheetView>
  </sheetViews>
  <sheetFormatPr defaultRowHeight="15" x14ac:dyDescent="0.25"/>
  <cols>
    <col min="1" max="1" width="30.7109375" customWidth="1"/>
    <col min="2" max="2" width="10.7109375" bestFit="1" customWidth="1"/>
    <col min="3" max="3" width="13" customWidth="1"/>
    <col min="4" max="9" width="10.7109375" customWidth="1"/>
  </cols>
  <sheetData>
    <row r="1" spans="1:9" ht="51" customHeight="1" x14ac:dyDescent="0.25">
      <c r="A1" s="248" t="s">
        <v>1527</v>
      </c>
      <c r="B1" s="248"/>
      <c r="C1" s="248"/>
      <c r="D1" s="248"/>
      <c r="E1" s="248"/>
      <c r="F1" s="248"/>
      <c r="G1" s="248"/>
      <c r="H1" s="248"/>
      <c r="I1" s="248"/>
    </row>
    <row r="2" spans="1:9" ht="21" customHeight="1" x14ac:dyDescent="0.25">
      <c r="A2" s="252" t="s">
        <v>1362</v>
      </c>
      <c r="B2" s="252" t="s">
        <v>1346</v>
      </c>
      <c r="C2" s="253" t="s">
        <v>527</v>
      </c>
      <c r="D2" s="255" t="s">
        <v>1363</v>
      </c>
      <c r="E2" s="256"/>
      <c r="F2" s="256"/>
      <c r="G2" s="256"/>
      <c r="H2" s="256"/>
      <c r="I2" s="257"/>
    </row>
    <row r="3" spans="1:9" ht="26.25" customHeight="1" x14ac:dyDescent="0.25">
      <c r="A3" s="252"/>
      <c r="B3" s="252"/>
      <c r="C3" s="254"/>
      <c r="D3" s="109">
        <v>2019</v>
      </c>
      <c r="E3" s="109">
        <v>2020</v>
      </c>
      <c r="F3" s="109">
        <v>2021</v>
      </c>
      <c r="G3" s="109">
        <v>2022</v>
      </c>
      <c r="H3" s="109">
        <v>2023</v>
      </c>
      <c r="I3" s="109">
        <v>2028</v>
      </c>
    </row>
    <row r="4" spans="1:9" ht="30" customHeight="1" x14ac:dyDescent="0.25">
      <c r="A4" s="24" t="s">
        <v>525</v>
      </c>
      <c r="B4" s="15">
        <v>168110</v>
      </c>
      <c r="C4" s="28" t="s">
        <v>1372</v>
      </c>
      <c r="D4" s="118">
        <v>178707</v>
      </c>
      <c r="E4" s="118">
        <v>181459</v>
      </c>
      <c r="F4" s="118">
        <v>184254</v>
      </c>
      <c r="G4" s="118">
        <v>187091</v>
      </c>
      <c r="H4" s="118">
        <v>189973</v>
      </c>
      <c r="I4" s="119">
        <v>205058</v>
      </c>
    </row>
    <row r="5" spans="1:9" ht="30" customHeight="1" x14ac:dyDescent="0.25">
      <c r="A5" s="249" t="s">
        <v>1364</v>
      </c>
      <c r="B5" s="250"/>
      <c r="C5" s="250"/>
      <c r="D5" s="250"/>
      <c r="E5" s="250"/>
      <c r="F5" s="250"/>
      <c r="G5" s="250"/>
      <c r="H5" s="250"/>
      <c r="I5" s="251"/>
    </row>
    <row r="6" spans="1:9" ht="30" customHeight="1" x14ac:dyDescent="0.25">
      <c r="A6" s="24" t="s">
        <v>1365</v>
      </c>
      <c r="B6" s="15">
        <v>14822</v>
      </c>
      <c r="C6" s="117">
        <v>8.8200000000000001E-2</v>
      </c>
      <c r="D6" s="118">
        <v>15756</v>
      </c>
      <c r="E6" s="118">
        <v>15999</v>
      </c>
      <c r="F6" s="118">
        <v>16245</v>
      </c>
      <c r="G6" s="118">
        <v>16496</v>
      </c>
      <c r="H6" s="118">
        <v>16750</v>
      </c>
      <c r="I6" s="119">
        <v>18080</v>
      </c>
    </row>
    <row r="7" spans="1:9" ht="30" customHeight="1" x14ac:dyDescent="0.25">
      <c r="A7" s="24" t="s">
        <v>1366</v>
      </c>
      <c r="B7" s="15">
        <v>22717</v>
      </c>
      <c r="C7" s="117">
        <v>0.1351</v>
      </c>
      <c r="D7" s="118">
        <v>24149</v>
      </c>
      <c r="E7" s="118">
        <v>24521</v>
      </c>
      <c r="F7" s="118">
        <v>24899</v>
      </c>
      <c r="G7" s="118">
        <v>25282</v>
      </c>
      <c r="H7" s="118">
        <v>25672</v>
      </c>
      <c r="I7" s="119">
        <v>27710</v>
      </c>
    </row>
    <row r="8" spans="1:9" ht="30" customHeight="1" x14ac:dyDescent="0.25">
      <c r="A8" s="24" t="s">
        <v>1367</v>
      </c>
      <c r="B8" s="15">
        <v>22776</v>
      </c>
      <c r="C8" s="117">
        <v>0.13550000000000001</v>
      </c>
      <c r="D8" s="118">
        <v>24212</v>
      </c>
      <c r="E8" s="118">
        <v>24585</v>
      </c>
      <c r="F8" s="118">
        <v>24964</v>
      </c>
      <c r="G8" s="118">
        <v>25348</v>
      </c>
      <c r="H8" s="118">
        <v>25738</v>
      </c>
      <c r="I8" s="119">
        <v>27782</v>
      </c>
    </row>
    <row r="9" spans="1:9" ht="30" customHeight="1" x14ac:dyDescent="0.25">
      <c r="A9" s="24" t="s">
        <v>1368</v>
      </c>
      <c r="B9" s="15">
        <v>12531</v>
      </c>
      <c r="C9" s="117">
        <v>7.4499999999999997E-2</v>
      </c>
      <c r="D9" s="118">
        <v>13321</v>
      </c>
      <c r="E9" s="118">
        <v>13526</v>
      </c>
      <c r="F9" s="118">
        <v>13734</v>
      </c>
      <c r="G9" s="118">
        <v>13946</v>
      </c>
      <c r="H9" s="118">
        <v>14160</v>
      </c>
      <c r="I9" s="119">
        <v>15285</v>
      </c>
    </row>
    <row r="10" spans="1:9" ht="30" customHeight="1" x14ac:dyDescent="0.25">
      <c r="A10" s="24" t="s">
        <v>1369</v>
      </c>
      <c r="B10" s="15">
        <v>110779</v>
      </c>
      <c r="C10" s="117">
        <v>0.65900000000000003</v>
      </c>
      <c r="D10" s="118">
        <v>117762</v>
      </c>
      <c r="E10" s="118">
        <v>119576</v>
      </c>
      <c r="F10" s="118">
        <v>121417</v>
      </c>
      <c r="G10" s="118">
        <v>123287</v>
      </c>
      <c r="H10" s="118">
        <v>125186</v>
      </c>
      <c r="I10" s="119">
        <v>135126</v>
      </c>
    </row>
    <row r="11" spans="1:9" ht="30" customHeight="1" x14ac:dyDescent="0.25">
      <c r="A11" s="249" t="s">
        <v>1370</v>
      </c>
      <c r="B11" s="250"/>
      <c r="C11" s="250"/>
      <c r="D11" s="250"/>
      <c r="E11" s="250"/>
      <c r="F11" s="250"/>
      <c r="G11" s="250"/>
      <c r="H11" s="250"/>
      <c r="I11" s="251"/>
    </row>
    <row r="12" spans="1:9" ht="30" customHeight="1" x14ac:dyDescent="0.25">
      <c r="A12" s="24" t="s">
        <v>520</v>
      </c>
      <c r="B12" s="15">
        <v>56188</v>
      </c>
      <c r="C12" s="117">
        <v>0.33429999999999999</v>
      </c>
      <c r="D12" s="118">
        <v>59730</v>
      </c>
      <c r="E12" s="118">
        <v>60650</v>
      </c>
      <c r="F12" s="118">
        <v>61584</v>
      </c>
      <c r="G12" s="118">
        <v>62532</v>
      </c>
      <c r="H12" s="118">
        <v>63495</v>
      </c>
      <c r="I12" s="119">
        <v>68537</v>
      </c>
    </row>
    <row r="13" spans="1:9" ht="30" customHeight="1" x14ac:dyDescent="0.25">
      <c r="A13" s="24" t="s">
        <v>1371</v>
      </c>
      <c r="B13" s="15">
        <v>9167</v>
      </c>
      <c r="C13" s="117">
        <v>5.45E-2</v>
      </c>
      <c r="D13" s="118">
        <v>9745</v>
      </c>
      <c r="E13" s="118">
        <v>9895</v>
      </c>
      <c r="F13" s="118">
        <v>10047</v>
      </c>
      <c r="G13" s="118">
        <v>10202</v>
      </c>
      <c r="H13" s="118">
        <v>10359</v>
      </c>
      <c r="I13" s="119">
        <v>11182</v>
      </c>
    </row>
    <row r="15" spans="1:9" x14ac:dyDescent="0.25">
      <c r="A15" s="34" t="s">
        <v>1414</v>
      </c>
    </row>
  </sheetData>
  <mergeCells count="7">
    <mergeCell ref="A1:I1"/>
    <mergeCell ref="A5:I5"/>
    <mergeCell ref="A11:I11"/>
    <mergeCell ref="B2:B3"/>
    <mergeCell ref="A2:A3"/>
    <mergeCell ref="C2:C3"/>
    <mergeCell ref="D2:I2"/>
  </mergeCells>
  <pageMargins left="0.7" right="0.7" top="0.75" bottom="0.75" header="0.3" footer="0.3"/>
  <pageSetup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6"/>
  <sheetViews>
    <sheetView workbookViewId="0">
      <selection activeCell="B4" sqref="B4"/>
    </sheetView>
  </sheetViews>
  <sheetFormatPr defaultRowHeight="15" x14ac:dyDescent="0.25"/>
  <cols>
    <col min="1" max="1" width="14.85546875" bestFit="1" customWidth="1"/>
    <col min="2" max="10" width="11.5703125" bestFit="1" customWidth="1"/>
  </cols>
  <sheetData>
    <row r="1" spans="1:10" ht="33" customHeight="1" x14ac:dyDescent="0.25">
      <c r="A1" s="209" t="s">
        <v>521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0" customHeight="1" x14ac:dyDescent="0.25">
      <c r="A2" s="252" t="s">
        <v>98</v>
      </c>
      <c r="B2" s="252" t="s">
        <v>522</v>
      </c>
      <c r="C2" s="252"/>
      <c r="D2" s="252"/>
      <c r="E2" s="252"/>
      <c r="F2" s="252"/>
      <c r="G2" s="252"/>
      <c r="H2" s="252"/>
      <c r="I2" s="252"/>
      <c r="J2" s="252"/>
    </row>
    <row r="3" spans="1:10" ht="30" customHeight="1" x14ac:dyDescent="0.25">
      <c r="A3" s="252"/>
      <c r="B3" s="109">
        <v>2007</v>
      </c>
      <c r="C3" s="109">
        <v>2008</v>
      </c>
      <c r="D3" s="109">
        <v>2009</v>
      </c>
      <c r="E3" s="109">
        <v>2010</v>
      </c>
      <c r="F3" s="109">
        <v>2011</v>
      </c>
      <c r="G3" s="109">
        <v>2012</v>
      </c>
      <c r="H3" s="109">
        <v>2013</v>
      </c>
      <c r="I3" s="109">
        <v>2014</v>
      </c>
      <c r="J3" s="109">
        <v>2015</v>
      </c>
    </row>
    <row r="4" spans="1:10" ht="30" customHeight="1" x14ac:dyDescent="0.25">
      <c r="A4" s="24" t="s">
        <v>523</v>
      </c>
      <c r="B4" s="120">
        <v>71640</v>
      </c>
      <c r="C4" s="120">
        <v>71926</v>
      </c>
      <c r="D4" s="120">
        <v>72212</v>
      </c>
      <c r="E4" s="120">
        <v>72498</v>
      </c>
      <c r="F4" s="120">
        <v>72784</v>
      </c>
      <c r="G4" s="120">
        <v>73070</v>
      </c>
      <c r="H4" s="120">
        <v>73356</v>
      </c>
      <c r="I4" s="120">
        <v>73642</v>
      </c>
      <c r="J4" s="120">
        <v>73928</v>
      </c>
    </row>
    <row r="5" spans="1:10" ht="30" customHeight="1" x14ac:dyDescent="0.25">
      <c r="A5" s="24" t="s">
        <v>524</v>
      </c>
      <c r="B5" s="120">
        <v>79814</v>
      </c>
      <c r="C5" s="120">
        <v>80758</v>
      </c>
      <c r="D5" s="120">
        <v>81702</v>
      </c>
      <c r="E5" s="120">
        <v>82646</v>
      </c>
      <c r="F5" s="120">
        <v>84534</v>
      </c>
      <c r="G5" s="120">
        <v>85478</v>
      </c>
      <c r="H5" s="120">
        <v>86422</v>
      </c>
      <c r="I5" s="120">
        <v>87366</v>
      </c>
      <c r="J5" s="120">
        <v>88310</v>
      </c>
    </row>
    <row r="6" spans="1:10" ht="30" customHeight="1" x14ac:dyDescent="0.25">
      <c r="A6" s="24" t="s">
        <v>227</v>
      </c>
      <c r="B6" s="120">
        <v>151454</v>
      </c>
      <c r="C6" s="120">
        <v>152684</v>
      </c>
      <c r="D6" s="120">
        <v>153914</v>
      </c>
      <c r="E6" s="120">
        <v>155144</v>
      </c>
      <c r="F6" s="120">
        <v>157318</v>
      </c>
      <c r="G6" s="120">
        <v>158548</v>
      </c>
      <c r="H6" s="120">
        <v>159778</v>
      </c>
      <c r="I6" s="120">
        <v>161008</v>
      </c>
      <c r="J6" s="120">
        <v>162238</v>
      </c>
    </row>
  </sheetData>
  <mergeCells count="3">
    <mergeCell ref="B2:J2"/>
    <mergeCell ref="A2:A3"/>
    <mergeCell ref="A1:J1"/>
  </mergeCells>
  <pageMargins left="0.7" right="0.7" top="0.75" bottom="0.75" header="0.3" footer="0.3"/>
  <pageSetup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0"/>
  </sheetPr>
  <dimension ref="A1:K6"/>
  <sheetViews>
    <sheetView workbookViewId="0">
      <selection sqref="A1:K6"/>
    </sheetView>
  </sheetViews>
  <sheetFormatPr defaultRowHeight="15" x14ac:dyDescent="0.25"/>
  <cols>
    <col min="1" max="1" width="14.42578125" customWidth="1"/>
    <col min="2" max="11" width="11.5703125" bestFit="1" customWidth="1"/>
  </cols>
  <sheetData>
    <row r="1" spans="1:11" ht="30" customHeight="1" x14ac:dyDescent="0.25">
      <c r="A1" s="208" t="s">
        <v>1507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0" customHeight="1" x14ac:dyDescent="0.25">
      <c r="A2" s="252" t="s">
        <v>98</v>
      </c>
      <c r="B2" s="252" t="s">
        <v>522</v>
      </c>
      <c r="C2" s="252"/>
      <c r="D2" s="252"/>
      <c r="E2" s="252"/>
      <c r="F2" s="252"/>
      <c r="G2" s="252"/>
      <c r="H2" s="252"/>
      <c r="I2" s="252"/>
      <c r="J2" s="252"/>
      <c r="K2" s="252"/>
    </row>
    <row r="3" spans="1:11" ht="30" customHeight="1" x14ac:dyDescent="0.25">
      <c r="A3" s="252"/>
      <c r="B3" s="109">
        <v>2016</v>
      </c>
      <c r="C3" s="109">
        <v>2017</v>
      </c>
      <c r="D3" s="109">
        <v>2018</v>
      </c>
      <c r="E3" s="109">
        <v>2019</v>
      </c>
      <c r="F3" s="109">
        <v>2020</v>
      </c>
      <c r="G3" s="109">
        <v>2021</v>
      </c>
      <c r="H3" s="109">
        <v>2022</v>
      </c>
      <c r="I3" s="109">
        <v>2023</v>
      </c>
      <c r="J3" s="109">
        <v>2024</v>
      </c>
      <c r="K3" s="109">
        <v>2025</v>
      </c>
    </row>
    <row r="4" spans="1:11" ht="30" customHeight="1" x14ac:dyDescent="0.25">
      <c r="A4" s="24" t="s">
        <v>523</v>
      </c>
      <c r="B4" s="120">
        <v>74214</v>
      </c>
      <c r="C4" s="120">
        <v>74500</v>
      </c>
      <c r="D4" s="120">
        <v>74786</v>
      </c>
      <c r="E4" s="120">
        <v>75072</v>
      </c>
      <c r="F4" s="120">
        <v>75358</v>
      </c>
      <c r="G4" s="120">
        <v>75644</v>
      </c>
      <c r="H4" s="120">
        <v>75930</v>
      </c>
      <c r="I4" s="120">
        <v>76216</v>
      </c>
      <c r="J4" s="120">
        <v>76502</v>
      </c>
      <c r="K4" s="120">
        <v>76788</v>
      </c>
    </row>
    <row r="5" spans="1:11" ht="30" customHeight="1" x14ac:dyDescent="0.25">
      <c r="A5" s="24" t="s">
        <v>524</v>
      </c>
      <c r="B5" s="120">
        <v>89254</v>
      </c>
      <c r="C5" s="120">
        <v>90198</v>
      </c>
      <c r="D5" s="120">
        <v>91142</v>
      </c>
      <c r="E5" s="120">
        <v>92086</v>
      </c>
      <c r="F5" s="120">
        <v>93030</v>
      </c>
      <c r="G5" s="120">
        <v>93974</v>
      </c>
      <c r="H5" s="120">
        <v>94918</v>
      </c>
      <c r="I5" s="120">
        <v>95862</v>
      </c>
      <c r="J5" s="120">
        <v>96806</v>
      </c>
      <c r="K5" s="120">
        <v>97750</v>
      </c>
    </row>
    <row r="6" spans="1:11" ht="30" customHeight="1" x14ac:dyDescent="0.25">
      <c r="A6" s="24" t="s">
        <v>227</v>
      </c>
      <c r="B6" s="120">
        <v>163468</v>
      </c>
      <c r="C6" s="120">
        <v>164698</v>
      </c>
      <c r="D6" s="120">
        <v>165928</v>
      </c>
      <c r="E6" s="120">
        <v>167158</v>
      </c>
      <c r="F6" s="120">
        <v>168388</v>
      </c>
      <c r="G6" s="120">
        <v>169618</v>
      </c>
      <c r="H6" s="120">
        <v>170848</v>
      </c>
      <c r="I6" s="120">
        <v>172078</v>
      </c>
      <c r="J6" s="120">
        <v>173308</v>
      </c>
      <c r="K6" s="120">
        <v>174538</v>
      </c>
    </row>
  </sheetData>
  <mergeCells count="3">
    <mergeCell ref="A1:K1"/>
    <mergeCell ref="A2:A3"/>
    <mergeCell ref="B2:K2"/>
  </mergeCells>
  <pageMargins left="0.35433070866141736" right="0.70866141732283472" top="0.74803149606299213" bottom="0.74803149606299213" header="0.31496062992125984" footer="0.31496062992125984"/>
  <pageSetup scale="97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/>
  </sheetPr>
  <dimension ref="A1:K74"/>
  <sheetViews>
    <sheetView workbookViewId="0">
      <selection sqref="A1:J1"/>
    </sheetView>
  </sheetViews>
  <sheetFormatPr defaultRowHeight="15" x14ac:dyDescent="0.25"/>
  <cols>
    <col min="1" max="1" width="6.140625" style="47" customWidth="1"/>
    <col min="2" max="2" width="20.42578125" customWidth="1"/>
    <col min="3" max="3" width="11.5703125" style="47" bestFit="1" customWidth="1"/>
    <col min="4" max="10" width="10.7109375" style="47" customWidth="1"/>
  </cols>
  <sheetData>
    <row r="1" spans="1:10" ht="41.25" customHeight="1" x14ac:dyDescent="0.25">
      <c r="A1" s="208" t="s">
        <v>1508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1" customHeight="1" x14ac:dyDescent="0.25">
      <c r="A2" s="252" t="s">
        <v>0</v>
      </c>
      <c r="B2" s="252"/>
      <c r="C2" s="109" t="s">
        <v>1346</v>
      </c>
      <c r="D2" s="252" t="s">
        <v>1347</v>
      </c>
      <c r="E2" s="252"/>
      <c r="F2" s="252"/>
      <c r="G2" s="252"/>
      <c r="H2" s="252"/>
      <c r="I2" s="252"/>
      <c r="J2" s="252"/>
    </row>
    <row r="3" spans="1:10" x14ac:dyDescent="0.25">
      <c r="A3" s="252"/>
      <c r="B3" s="252"/>
      <c r="C3" s="113">
        <v>2007</v>
      </c>
      <c r="D3" s="114">
        <v>2011</v>
      </c>
      <c r="E3" s="115">
        <v>2012</v>
      </c>
      <c r="F3" s="115">
        <v>2013</v>
      </c>
      <c r="G3" s="115">
        <v>2014</v>
      </c>
      <c r="H3" s="115">
        <v>2015</v>
      </c>
      <c r="I3" s="115">
        <v>2016</v>
      </c>
      <c r="J3" s="115">
        <v>2022</v>
      </c>
    </row>
    <row r="4" spans="1:10" x14ac:dyDescent="0.25">
      <c r="A4" s="258" t="s">
        <v>1348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x14ac:dyDescent="0.25">
      <c r="A5" s="17">
        <v>1</v>
      </c>
      <c r="B5" s="12" t="s">
        <v>1351</v>
      </c>
      <c r="C5" s="192">
        <v>1263</v>
      </c>
      <c r="D5" s="192">
        <v>1263</v>
      </c>
      <c r="E5" s="192">
        <v>1284</v>
      </c>
      <c r="F5" s="192">
        <v>1306</v>
      </c>
      <c r="G5" s="192">
        <v>1328</v>
      </c>
      <c r="H5" s="192">
        <v>1350</v>
      </c>
      <c r="I5" s="192">
        <v>1468</v>
      </c>
      <c r="J5" s="192">
        <v>1468</v>
      </c>
    </row>
    <row r="6" spans="1:10" x14ac:dyDescent="0.25">
      <c r="A6" s="17">
        <v>2</v>
      </c>
      <c r="B6" s="12" t="s">
        <v>1352</v>
      </c>
      <c r="C6" s="192">
        <v>5615</v>
      </c>
      <c r="D6" s="192">
        <v>5615</v>
      </c>
      <c r="E6" s="192">
        <v>5710</v>
      </c>
      <c r="F6" s="192">
        <v>5806</v>
      </c>
      <c r="G6" s="192">
        <v>5905</v>
      </c>
      <c r="H6" s="192">
        <v>6004</v>
      </c>
      <c r="I6" s="192">
        <v>6529</v>
      </c>
      <c r="J6" s="192">
        <v>6529</v>
      </c>
    </row>
    <row r="7" spans="1:10" x14ac:dyDescent="0.25">
      <c r="A7" s="17">
        <v>3</v>
      </c>
      <c r="B7" s="12" t="s">
        <v>7</v>
      </c>
      <c r="C7" s="192">
        <v>16239</v>
      </c>
      <c r="D7" s="192">
        <v>16239</v>
      </c>
      <c r="E7" s="192">
        <v>16513</v>
      </c>
      <c r="F7" s="192">
        <v>16792</v>
      </c>
      <c r="G7" s="192">
        <v>17076</v>
      </c>
      <c r="H7" s="192">
        <v>17365</v>
      </c>
      <c r="I7" s="192">
        <v>18883</v>
      </c>
      <c r="J7" s="192">
        <v>18883</v>
      </c>
    </row>
    <row r="8" spans="1:10" x14ac:dyDescent="0.25">
      <c r="A8" s="17">
        <v>4</v>
      </c>
      <c r="B8" s="12" t="s">
        <v>8</v>
      </c>
      <c r="C8" s="192">
        <v>3238</v>
      </c>
      <c r="D8" s="192">
        <v>3238</v>
      </c>
      <c r="E8" s="192">
        <v>3293</v>
      </c>
      <c r="F8" s="192">
        <v>3348</v>
      </c>
      <c r="G8" s="192">
        <v>3405</v>
      </c>
      <c r="H8" s="192">
        <v>3462</v>
      </c>
      <c r="I8" s="192">
        <v>3765</v>
      </c>
      <c r="J8" s="192">
        <v>3765</v>
      </c>
    </row>
    <row r="9" spans="1:10" x14ac:dyDescent="0.25">
      <c r="A9" s="17">
        <v>5</v>
      </c>
      <c r="B9" s="51" t="s">
        <v>15</v>
      </c>
      <c r="C9" s="192">
        <v>2349</v>
      </c>
      <c r="D9" s="192">
        <v>2349</v>
      </c>
      <c r="E9" s="192">
        <v>2389</v>
      </c>
      <c r="F9" s="192">
        <v>2429</v>
      </c>
      <c r="G9" s="192">
        <v>2470</v>
      </c>
      <c r="H9" s="192">
        <v>2512</v>
      </c>
      <c r="I9" s="192">
        <v>2732</v>
      </c>
      <c r="J9" s="192">
        <v>2732</v>
      </c>
    </row>
    <row r="10" spans="1:10" x14ac:dyDescent="0.25">
      <c r="A10" s="17">
        <v>6</v>
      </c>
      <c r="B10" s="51" t="s">
        <v>17</v>
      </c>
      <c r="C10" s="192">
        <v>5802</v>
      </c>
      <c r="D10" s="192">
        <v>5802</v>
      </c>
      <c r="E10" s="192">
        <v>5900</v>
      </c>
      <c r="F10" s="192">
        <v>6000</v>
      </c>
      <c r="G10" s="192">
        <v>6101</v>
      </c>
      <c r="H10" s="192">
        <v>6204</v>
      </c>
      <c r="I10" s="192">
        <v>6747</v>
      </c>
      <c r="J10" s="192">
        <v>6747</v>
      </c>
    </row>
    <row r="11" spans="1:10" x14ac:dyDescent="0.25">
      <c r="A11" s="17">
        <v>7</v>
      </c>
      <c r="B11" s="51" t="s">
        <v>26</v>
      </c>
      <c r="C11" s="192">
        <v>3259</v>
      </c>
      <c r="D11" s="192">
        <v>3259</v>
      </c>
      <c r="E11" s="192">
        <v>3314</v>
      </c>
      <c r="F11" s="192">
        <v>3370</v>
      </c>
      <c r="G11" s="192">
        <v>3427</v>
      </c>
      <c r="H11" s="192">
        <v>3485</v>
      </c>
      <c r="I11" s="192">
        <v>3790</v>
      </c>
      <c r="J11" s="192">
        <v>3790</v>
      </c>
    </row>
    <row r="12" spans="1:10" x14ac:dyDescent="0.25">
      <c r="A12" s="17">
        <v>8</v>
      </c>
      <c r="B12" s="51" t="s">
        <v>30</v>
      </c>
      <c r="C12" s="192">
        <v>8360</v>
      </c>
      <c r="D12" s="192">
        <v>8360</v>
      </c>
      <c r="E12" s="192">
        <v>8501</v>
      </c>
      <c r="F12" s="192">
        <v>8645</v>
      </c>
      <c r="G12" s="192">
        <v>8791</v>
      </c>
      <c r="H12" s="192">
        <v>8940</v>
      </c>
      <c r="I12" s="192">
        <v>9721</v>
      </c>
      <c r="J12" s="192">
        <v>9721</v>
      </c>
    </row>
    <row r="13" spans="1:10" x14ac:dyDescent="0.25">
      <c r="A13" s="17">
        <v>9</v>
      </c>
      <c r="B13" s="51" t="s">
        <v>33</v>
      </c>
      <c r="C13" s="192">
        <v>2750</v>
      </c>
      <c r="D13" s="192">
        <v>2750</v>
      </c>
      <c r="E13" s="192">
        <v>2797</v>
      </c>
      <c r="F13" s="192">
        <v>2844</v>
      </c>
      <c r="G13" s="192">
        <v>2892</v>
      </c>
      <c r="H13" s="192">
        <v>2941</v>
      </c>
      <c r="I13" s="192">
        <v>3198</v>
      </c>
      <c r="J13" s="192">
        <v>3198</v>
      </c>
    </row>
    <row r="14" spans="1:10" x14ac:dyDescent="0.25">
      <c r="A14" s="17">
        <v>10</v>
      </c>
      <c r="B14" s="51" t="s">
        <v>34</v>
      </c>
      <c r="C14" s="192">
        <v>5220</v>
      </c>
      <c r="D14" s="192">
        <v>5220</v>
      </c>
      <c r="E14" s="192">
        <v>5309</v>
      </c>
      <c r="F14" s="192">
        <v>5398</v>
      </c>
      <c r="G14" s="192">
        <v>5490</v>
      </c>
      <c r="H14" s="192">
        <v>5582</v>
      </c>
      <c r="I14" s="192">
        <v>6070</v>
      </c>
      <c r="J14" s="192">
        <v>6070</v>
      </c>
    </row>
    <row r="15" spans="1:10" x14ac:dyDescent="0.25">
      <c r="A15" s="17">
        <v>11</v>
      </c>
      <c r="B15" s="51" t="s">
        <v>35</v>
      </c>
      <c r="C15" s="192">
        <v>725</v>
      </c>
      <c r="D15" s="192">
        <v>725</v>
      </c>
      <c r="E15" s="192">
        <v>737</v>
      </c>
      <c r="F15" s="192">
        <v>750</v>
      </c>
      <c r="G15" s="192">
        <v>762</v>
      </c>
      <c r="H15" s="192">
        <v>775</v>
      </c>
      <c r="I15" s="192">
        <v>843</v>
      </c>
      <c r="J15" s="192">
        <v>843</v>
      </c>
    </row>
    <row r="16" spans="1:10" x14ac:dyDescent="0.25">
      <c r="A16" s="17">
        <v>12</v>
      </c>
      <c r="B16" s="51" t="s">
        <v>38</v>
      </c>
      <c r="C16" s="192">
        <v>2765</v>
      </c>
      <c r="D16" s="192">
        <v>2765</v>
      </c>
      <c r="E16" s="192">
        <v>2812</v>
      </c>
      <c r="F16" s="192">
        <v>2860</v>
      </c>
      <c r="G16" s="192">
        <v>2908</v>
      </c>
      <c r="H16" s="192">
        <v>2957</v>
      </c>
      <c r="I16" s="192">
        <v>3215</v>
      </c>
      <c r="J16" s="192">
        <v>3215</v>
      </c>
    </row>
    <row r="17" spans="1:10" x14ac:dyDescent="0.25">
      <c r="A17" s="17">
        <v>13</v>
      </c>
      <c r="B17" s="51" t="s">
        <v>40</v>
      </c>
      <c r="C17" s="192">
        <v>5576</v>
      </c>
      <c r="D17" s="192">
        <v>5576</v>
      </c>
      <c r="E17" s="192">
        <v>5670</v>
      </c>
      <c r="F17" s="192">
        <v>5766</v>
      </c>
      <c r="G17" s="192">
        <v>5863</v>
      </c>
      <c r="H17" s="192">
        <v>5962</v>
      </c>
      <c r="I17" s="192">
        <v>6483</v>
      </c>
      <c r="J17" s="192">
        <v>6483</v>
      </c>
    </row>
    <row r="18" spans="1:10" x14ac:dyDescent="0.25">
      <c r="A18" s="17">
        <v>14</v>
      </c>
      <c r="B18" s="51" t="s">
        <v>1353</v>
      </c>
      <c r="C18" s="192">
        <v>4581</v>
      </c>
      <c r="D18" s="192">
        <v>4581</v>
      </c>
      <c r="E18" s="192">
        <v>4658</v>
      </c>
      <c r="F18" s="192">
        <v>4737</v>
      </c>
      <c r="G18" s="192">
        <v>4817</v>
      </c>
      <c r="H18" s="192">
        <v>4899</v>
      </c>
      <c r="I18" s="192">
        <v>5327</v>
      </c>
      <c r="J18" s="192">
        <v>5327</v>
      </c>
    </row>
    <row r="19" spans="1:10" x14ac:dyDescent="0.25">
      <c r="A19" s="17">
        <v>15</v>
      </c>
      <c r="B19" s="51" t="s">
        <v>49</v>
      </c>
      <c r="C19" s="192">
        <v>2664</v>
      </c>
      <c r="D19" s="192">
        <v>2664</v>
      </c>
      <c r="E19" s="192">
        <v>2709</v>
      </c>
      <c r="F19" s="192">
        <v>2755</v>
      </c>
      <c r="G19" s="192">
        <v>2801</v>
      </c>
      <c r="H19" s="192">
        <v>2848</v>
      </c>
      <c r="I19" s="192">
        <v>3097</v>
      </c>
      <c r="J19" s="192">
        <v>3097</v>
      </c>
    </row>
    <row r="20" spans="1:10" x14ac:dyDescent="0.25">
      <c r="A20" s="17">
        <v>16</v>
      </c>
      <c r="B20" s="51" t="s">
        <v>55</v>
      </c>
      <c r="C20" s="192">
        <v>627</v>
      </c>
      <c r="D20" s="192">
        <v>627</v>
      </c>
      <c r="E20" s="192">
        <v>637</v>
      </c>
      <c r="F20" s="192">
        <v>648</v>
      </c>
      <c r="G20" s="192">
        <v>659</v>
      </c>
      <c r="H20" s="192">
        <v>670</v>
      </c>
      <c r="I20" s="192">
        <v>729</v>
      </c>
      <c r="J20" s="192">
        <v>729</v>
      </c>
    </row>
    <row r="21" spans="1:10" x14ac:dyDescent="0.25">
      <c r="A21" s="17">
        <v>17</v>
      </c>
      <c r="B21" s="51" t="s">
        <v>56</v>
      </c>
      <c r="C21" s="192">
        <v>2844</v>
      </c>
      <c r="D21" s="192">
        <v>2844</v>
      </c>
      <c r="E21" s="192">
        <v>2892</v>
      </c>
      <c r="F21" s="192">
        <v>2941</v>
      </c>
      <c r="G21" s="192">
        <v>2991</v>
      </c>
      <c r="H21" s="192">
        <v>3042</v>
      </c>
      <c r="I21" s="192">
        <v>3307</v>
      </c>
      <c r="J21" s="192">
        <v>3307</v>
      </c>
    </row>
    <row r="22" spans="1:10" x14ac:dyDescent="0.25">
      <c r="A22" s="17">
        <v>18</v>
      </c>
      <c r="B22" s="51" t="s">
        <v>58</v>
      </c>
      <c r="C22" s="192">
        <v>2729</v>
      </c>
      <c r="D22" s="192">
        <v>2729</v>
      </c>
      <c r="E22" s="192">
        <v>2775</v>
      </c>
      <c r="F22" s="192">
        <v>2822</v>
      </c>
      <c r="G22" s="192">
        <v>2870</v>
      </c>
      <c r="H22" s="192">
        <v>2918</v>
      </c>
      <c r="I22" s="192">
        <v>3173</v>
      </c>
      <c r="J22" s="192">
        <v>3173</v>
      </c>
    </row>
    <row r="23" spans="1:10" x14ac:dyDescent="0.25">
      <c r="A23" s="110" t="s">
        <v>1349</v>
      </c>
      <c r="B23" s="110"/>
      <c r="C23" s="193">
        <f t="shared" ref="C23:J23" si="0">SUM(C5:C22)</f>
        <v>76606</v>
      </c>
      <c r="D23" s="193">
        <f t="shared" si="0"/>
        <v>76606</v>
      </c>
      <c r="E23" s="193">
        <f t="shared" si="0"/>
        <v>77900</v>
      </c>
      <c r="F23" s="193">
        <f t="shared" si="0"/>
        <v>79217</v>
      </c>
      <c r="G23" s="193">
        <f t="shared" si="0"/>
        <v>80556</v>
      </c>
      <c r="H23" s="193">
        <f t="shared" si="0"/>
        <v>81916</v>
      </c>
      <c r="I23" s="193">
        <f t="shared" si="0"/>
        <v>89077</v>
      </c>
      <c r="J23" s="193">
        <f t="shared" si="0"/>
        <v>89077</v>
      </c>
    </row>
    <row r="24" spans="1:10" x14ac:dyDescent="0.25">
      <c r="A24" s="258" t="s">
        <v>1350</v>
      </c>
      <c r="B24" s="258"/>
      <c r="C24" s="258"/>
      <c r="D24" s="258"/>
      <c r="E24" s="258"/>
      <c r="F24" s="258"/>
      <c r="G24" s="258"/>
      <c r="H24" s="258"/>
      <c r="I24" s="258"/>
      <c r="J24" s="258"/>
    </row>
    <row r="25" spans="1:10" x14ac:dyDescent="0.25">
      <c r="A25" s="111">
        <v>1</v>
      </c>
      <c r="B25" s="112" t="s">
        <v>1</v>
      </c>
      <c r="C25" s="194">
        <v>4149</v>
      </c>
      <c r="D25" s="194">
        <v>4149</v>
      </c>
      <c r="E25" s="194">
        <v>4219</v>
      </c>
      <c r="F25" s="194">
        <v>4290</v>
      </c>
      <c r="G25" s="194">
        <v>4363</v>
      </c>
      <c r="H25" s="194">
        <v>4437</v>
      </c>
      <c r="I25" s="194">
        <v>4824</v>
      </c>
      <c r="J25" s="194">
        <v>4824</v>
      </c>
    </row>
    <row r="26" spans="1:10" x14ac:dyDescent="0.25">
      <c r="A26" s="111">
        <v>2</v>
      </c>
      <c r="B26" s="112" t="s">
        <v>2</v>
      </c>
      <c r="C26" s="194">
        <v>2713</v>
      </c>
      <c r="D26" s="194">
        <v>2713</v>
      </c>
      <c r="E26" s="194">
        <v>2759</v>
      </c>
      <c r="F26" s="194">
        <v>2805</v>
      </c>
      <c r="G26" s="194">
        <v>2853</v>
      </c>
      <c r="H26" s="194">
        <v>2901</v>
      </c>
      <c r="I26" s="194">
        <v>3155</v>
      </c>
      <c r="J26" s="194">
        <v>3155</v>
      </c>
    </row>
    <row r="27" spans="1:10" x14ac:dyDescent="0.25">
      <c r="A27" s="111">
        <v>3</v>
      </c>
      <c r="B27" s="112" t="s">
        <v>1354</v>
      </c>
      <c r="C27" s="194">
        <v>480</v>
      </c>
      <c r="D27" s="194">
        <v>480</v>
      </c>
      <c r="E27" s="194">
        <v>488</v>
      </c>
      <c r="F27" s="194">
        <v>496</v>
      </c>
      <c r="G27" s="194">
        <v>505</v>
      </c>
      <c r="H27" s="194">
        <v>513</v>
      </c>
      <c r="I27" s="194">
        <v>558</v>
      </c>
      <c r="J27" s="194">
        <v>558</v>
      </c>
    </row>
    <row r="28" spans="1:10" x14ac:dyDescent="0.25">
      <c r="A28" s="111">
        <v>4</v>
      </c>
      <c r="B28" s="112" t="s">
        <v>4</v>
      </c>
      <c r="C28" s="194">
        <v>910</v>
      </c>
      <c r="D28" s="194">
        <v>910</v>
      </c>
      <c r="E28" s="194">
        <v>925</v>
      </c>
      <c r="F28" s="194">
        <v>941</v>
      </c>
      <c r="G28" s="194">
        <v>957</v>
      </c>
      <c r="H28" s="194">
        <v>973</v>
      </c>
      <c r="I28" s="194">
        <v>1058</v>
      </c>
      <c r="J28" s="194">
        <v>1058</v>
      </c>
    </row>
    <row r="29" spans="1:10" x14ac:dyDescent="0.25">
      <c r="A29" s="111">
        <v>5</v>
      </c>
      <c r="B29" s="112" t="s">
        <v>5</v>
      </c>
      <c r="C29" s="194">
        <v>2598</v>
      </c>
      <c r="D29" s="194">
        <v>2598</v>
      </c>
      <c r="E29" s="194">
        <v>2642</v>
      </c>
      <c r="F29" s="194">
        <v>2687</v>
      </c>
      <c r="G29" s="194">
        <v>2732</v>
      </c>
      <c r="H29" s="194">
        <v>2779</v>
      </c>
      <c r="I29" s="194">
        <v>3022</v>
      </c>
      <c r="J29" s="194">
        <v>3022</v>
      </c>
    </row>
    <row r="30" spans="1:10" x14ac:dyDescent="0.25">
      <c r="A30" s="111">
        <v>6</v>
      </c>
      <c r="B30" s="112" t="s">
        <v>6</v>
      </c>
      <c r="C30" s="194">
        <v>1728</v>
      </c>
      <c r="D30" s="194">
        <v>1728</v>
      </c>
      <c r="E30" s="194">
        <v>1757</v>
      </c>
      <c r="F30" s="194">
        <v>1787</v>
      </c>
      <c r="G30" s="194">
        <v>1817</v>
      </c>
      <c r="H30" s="194">
        <v>1848</v>
      </c>
      <c r="I30" s="194">
        <v>2009</v>
      </c>
      <c r="J30" s="194">
        <v>2009</v>
      </c>
    </row>
    <row r="31" spans="1:10" x14ac:dyDescent="0.25">
      <c r="A31" s="111">
        <v>7</v>
      </c>
      <c r="B31" s="112" t="s">
        <v>120</v>
      </c>
      <c r="C31" s="194">
        <v>1413</v>
      </c>
      <c r="D31" s="194">
        <v>1413</v>
      </c>
      <c r="E31" s="194">
        <v>1436</v>
      </c>
      <c r="F31" s="194">
        <v>1461</v>
      </c>
      <c r="G31" s="194">
        <v>1485</v>
      </c>
      <c r="H31" s="194">
        <v>1511</v>
      </c>
      <c r="I31" s="194">
        <v>1643</v>
      </c>
      <c r="J31" s="194">
        <v>1643</v>
      </c>
    </row>
    <row r="32" spans="1:10" x14ac:dyDescent="0.25">
      <c r="A32" s="111">
        <v>8</v>
      </c>
      <c r="B32" s="112" t="s">
        <v>10</v>
      </c>
      <c r="C32" s="194">
        <v>616</v>
      </c>
      <c r="D32" s="194">
        <v>616</v>
      </c>
      <c r="E32" s="194">
        <v>626</v>
      </c>
      <c r="F32" s="194">
        <v>637</v>
      </c>
      <c r="G32" s="194">
        <v>648</v>
      </c>
      <c r="H32" s="194">
        <v>659</v>
      </c>
      <c r="I32" s="194">
        <v>716</v>
      </c>
      <c r="J32" s="194">
        <v>716</v>
      </c>
    </row>
    <row r="33" spans="1:10" x14ac:dyDescent="0.25">
      <c r="A33" s="111">
        <v>9</v>
      </c>
      <c r="B33" s="112" t="s">
        <v>11</v>
      </c>
      <c r="C33" s="194">
        <v>2472</v>
      </c>
      <c r="D33" s="194">
        <v>2472</v>
      </c>
      <c r="E33" s="194">
        <v>2514</v>
      </c>
      <c r="F33" s="194">
        <v>2557</v>
      </c>
      <c r="G33" s="194">
        <v>2600</v>
      </c>
      <c r="H33" s="194">
        <v>2644</v>
      </c>
      <c r="I33" s="194">
        <v>2875</v>
      </c>
      <c r="J33" s="194">
        <v>2875</v>
      </c>
    </row>
    <row r="34" spans="1:10" x14ac:dyDescent="0.25">
      <c r="A34" s="111">
        <v>10</v>
      </c>
      <c r="B34" s="112" t="s">
        <v>1355</v>
      </c>
      <c r="C34" s="194">
        <v>1368</v>
      </c>
      <c r="D34" s="194">
        <v>1368</v>
      </c>
      <c r="E34" s="194">
        <v>1391</v>
      </c>
      <c r="F34" s="194">
        <v>1414</v>
      </c>
      <c r="G34" s="194">
        <v>1438</v>
      </c>
      <c r="H34" s="194">
        <v>1463</v>
      </c>
      <c r="I34" s="194">
        <v>1590</v>
      </c>
      <c r="J34" s="194">
        <v>1590</v>
      </c>
    </row>
    <row r="35" spans="1:10" x14ac:dyDescent="0.25">
      <c r="A35" s="111">
        <v>11</v>
      </c>
      <c r="B35" s="112" t="s">
        <v>1356</v>
      </c>
      <c r="C35" s="194">
        <v>1556</v>
      </c>
      <c r="D35" s="194">
        <v>1556</v>
      </c>
      <c r="E35" s="194">
        <v>1582</v>
      </c>
      <c r="F35" s="194">
        <v>1609</v>
      </c>
      <c r="G35" s="194">
        <v>1636</v>
      </c>
      <c r="H35" s="194">
        <v>1664</v>
      </c>
      <c r="I35" s="194">
        <v>1809</v>
      </c>
      <c r="J35" s="194">
        <v>1809</v>
      </c>
    </row>
    <row r="36" spans="1:10" x14ac:dyDescent="0.25">
      <c r="A36" s="111">
        <v>12</v>
      </c>
      <c r="B36" s="112" t="s">
        <v>13</v>
      </c>
      <c r="C36" s="194">
        <v>3056</v>
      </c>
      <c r="D36" s="194">
        <v>3056</v>
      </c>
      <c r="E36" s="194">
        <v>3108</v>
      </c>
      <c r="F36" s="194">
        <v>3160</v>
      </c>
      <c r="G36" s="194">
        <v>3214</v>
      </c>
      <c r="H36" s="194">
        <v>3268</v>
      </c>
      <c r="I36" s="194">
        <v>3554</v>
      </c>
      <c r="J36" s="194">
        <v>3554</v>
      </c>
    </row>
    <row r="37" spans="1:10" x14ac:dyDescent="0.25">
      <c r="A37" s="111">
        <v>13</v>
      </c>
      <c r="B37" s="112" t="s">
        <v>14</v>
      </c>
      <c r="C37" s="194">
        <v>2314</v>
      </c>
      <c r="D37" s="194">
        <v>2314</v>
      </c>
      <c r="E37" s="194">
        <v>2353</v>
      </c>
      <c r="F37" s="194">
        <v>2393</v>
      </c>
      <c r="G37" s="194">
        <v>2433</v>
      </c>
      <c r="H37" s="194">
        <v>2474</v>
      </c>
      <c r="I37" s="194">
        <v>2691</v>
      </c>
      <c r="J37" s="194">
        <v>2691</v>
      </c>
    </row>
    <row r="38" spans="1:10" x14ac:dyDescent="0.25">
      <c r="A38" s="111">
        <v>14</v>
      </c>
      <c r="B38" s="112" t="s">
        <v>16</v>
      </c>
      <c r="C38" s="194">
        <v>811</v>
      </c>
      <c r="D38" s="194">
        <v>811</v>
      </c>
      <c r="E38" s="194">
        <v>824</v>
      </c>
      <c r="F38" s="194">
        <v>838</v>
      </c>
      <c r="G38" s="194">
        <v>852</v>
      </c>
      <c r="H38" s="194">
        <v>867</v>
      </c>
      <c r="I38" s="194">
        <v>943</v>
      </c>
      <c r="J38" s="194">
        <v>943</v>
      </c>
    </row>
    <row r="39" spans="1:10" x14ac:dyDescent="0.25">
      <c r="A39" s="111">
        <v>15</v>
      </c>
      <c r="B39" s="112" t="s">
        <v>18</v>
      </c>
      <c r="C39" s="194">
        <v>4381</v>
      </c>
      <c r="D39" s="194">
        <v>4381</v>
      </c>
      <c r="E39" s="194">
        <v>4455</v>
      </c>
      <c r="F39" s="194">
        <v>4530</v>
      </c>
      <c r="G39" s="194">
        <v>4607</v>
      </c>
      <c r="H39" s="194">
        <v>4685</v>
      </c>
      <c r="I39" s="194">
        <v>5094</v>
      </c>
      <c r="J39" s="194">
        <v>5094</v>
      </c>
    </row>
    <row r="40" spans="1:10" x14ac:dyDescent="0.25">
      <c r="A40" s="111">
        <v>16</v>
      </c>
      <c r="B40" s="112" t="s">
        <v>19</v>
      </c>
      <c r="C40" s="194">
        <v>2651</v>
      </c>
      <c r="D40" s="194">
        <v>2651</v>
      </c>
      <c r="E40" s="194">
        <v>2696</v>
      </c>
      <c r="F40" s="194">
        <v>2741</v>
      </c>
      <c r="G40" s="194">
        <v>2788</v>
      </c>
      <c r="H40" s="194">
        <v>2835</v>
      </c>
      <c r="I40" s="194">
        <v>3082</v>
      </c>
      <c r="J40" s="194">
        <v>3082</v>
      </c>
    </row>
    <row r="41" spans="1:10" x14ac:dyDescent="0.25">
      <c r="A41" s="111">
        <v>17</v>
      </c>
      <c r="B41" s="112" t="s">
        <v>20</v>
      </c>
      <c r="C41" s="194">
        <v>1690</v>
      </c>
      <c r="D41" s="194">
        <v>1690</v>
      </c>
      <c r="E41" s="194">
        <v>1718</v>
      </c>
      <c r="F41" s="194">
        <v>1747</v>
      </c>
      <c r="G41" s="194">
        <v>1777</v>
      </c>
      <c r="H41" s="194">
        <v>1807</v>
      </c>
      <c r="I41" s="194">
        <v>1965</v>
      </c>
      <c r="J41" s="194">
        <v>1965</v>
      </c>
    </row>
    <row r="42" spans="1:10" x14ac:dyDescent="0.25">
      <c r="A42" s="111">
        <v>18</v>
      </c>
      <c r="B42" s="112" t="s">
        <v>21</v>
      </c>
      <c r="C42" s="194">
        <v>966</v>
      </c>
      <c r="D42" s="194">
        <v>966</v>
      </c>
      <c r="E42" s="194">
        <v>982</v>
      </c>
      <c r="F42" s="194">
        <v>999</v>
      </c>
      <c r="G42" s="194">
        <v>1015</v>
      </c>
      <c r="H42" s="194">
        <v>1033</v>
      </c>
      <c r="I42" s="194">
        <v>1123</v>
      </c>
      <c r="J42" s="194">
        <v>1123</v>
      </c>
    </row>
    <row r="43" spans="1:10" x14ac:dyDescent="0.25">
      <c r="A43" s="111">
        <v>19</v>
      </c>
      <c r="B43" s="12" t="s">
        <v>22</v>
      </c>
      <c r="C43" s="192">
        <v>2543</v>
      </c>
      <c r="D43" s="192">
        <v>2543</v>
      </c>
      <c r="E43" s="192">
        <v>2586</v>
      </c>
      <c r="F43" s="192">
        <v>2630</v>
      </c>
      <c r="G43" s="192">
        <v>2674</v>
      </c>
      <c r="H43" s="192">
        <v>2719</v>
      </c>
      <c r="I43" s="192">
        <v>2957</v>
      </c>
      <c r="J43" s="192">
        <v>2957</v>
      </c>
    </row>
    <row r="44" spans="1:10" x14ac:dyDescent="0.25">
      <c r="A44" s="111">
        <v>20</v>
      </c>
      <c r="B44" s="12" t="s">
        <v>23</v>
      </c>
      <c r="C44" s="192">
        <v>970</v>
      </c>
      <c r="D44" s="192">
        <v>970</v>
      </c>
      <c r="E44" s="192">
        <v>986</v>
      </c>
      <c r="F44" s="192">
        <v>1003</v>
      </c>
      <c r="G44" s="192">
        <v>1020</v>
      </c>
      <c r="H44" s="192">
        <v>1037</v>
      </c>
      <c r="I44" s="192">
        <v>1128</v>
      </c>
      <c r="J44" s="192">
        <v>1128</v>
      </c>
    </row>
    <row r="45" spans="1:10" x14ac:dyDescent="0.25">
      <c r="A45" s="111">
        <v>21</v>
      </c>
      <c r="B45" s="12" t="s">
        <v>24</v>
      </c>
      <c r="C45" s="192">
        <v>4462</v>
      </c>
      <c r="D45" s="192">
        <v>4462</v>
      </c>
      <c r="E45" s="192">
        <v>4538</v>
      </c>
      <c r="F45" s="192">
        <v>4614</v>
      </c>
      <c r="G45" s="192">
        <v>4692</v>
      </c>
      <c r="H45" s="192">
        <v>4772</v>
      </c>
      <c r="I45" s="192">
        <v>5189</v>
      </c>
      <c r="J45" s="192">
        <v>5189</v>
      </c>
    </row>
    <row r="46" spans="1:10" x14ac:dyDescent="0.25">
      <c r="A46" s="111">
        <v>22</v>
      </c>
      <c r="B46" s="12" t="s">
        <v>25</v>
      </c>
      <c r="C46" s="192">
        <v>566</v>
      </c>
      <c r="D46" s="192">
        <v>566</v>
      </c>
      <c r="E46" s="192">
        <v>575</v>
      </c>
      <c r="F46" s="192">
        <v>585</v>
      </c>
      <c r="G46" s="192">
        <v>595</v>
      </c>
      <c r="H46" s="192">
        <v>605</v>
      </c>
      <c r="I46" s="192">
        <v>658</v>
      </c>
      <c r="J46" s="192">
        <v>658</v>
      </c>
    </row>
    <row r="47" spans="1:10" x14ac:dyDescent="0.25">
      <c r="A47" s="111">
        <v>23</v>
      </c>
      <c r="B47" s="51" t="s">
        <v>27</v>
      </c>
      <c r="C47" s="192">
        <v>627</v>
      </c>
      <c r="D47" s="192">
        <v>627</v>
      </c>
      <c r="E47" s="192">
        <v>637</v>
      </c>
      <c r="F47" s="192">
        <v>648</v>
      </c>
      <c r="G47" s="192">
        <v>659</v>
      </c>
      <c r="H47" s="192">
        <v>670</v>
      </c>
      <c r="I47" s="192">
        <v>729</v>
      </c>
      <c r="J47" s="192">
        <v>729</v>
      </c>
    </row>
    <row r="48" spans="1:10" x14ac:dyDescent="0.25">
      <c r="A48" s="111">
        <v>24</v>
      </c>
      <c r="B48" s="51" t="s">
        <v>28</v>
      </c>
      <c r="C48" s="192">
        <v>2910</v>
      </c>
      <c r="D48" s="192">
        <v>2910</v>
      </c>
      <c r="E48" s="192">
        <v>2959</v>
      </c>
      <c r="F48" s="192">
        <v>3009</v>
      </c>
      <c r="G48" s="192">
        <v>3060</v>
      </c>
      <c r="H48" s="192">
        <v>3111</v>
      </c>
      <c r="I48" s="192">
        <v>3383</v>
      </c>
      <c r="J48" s="192">
        <v>3383</v>
      </c>
    </row>
    <row r="49" spans="1:10" x14ac:dyDescent="0.25">
      <c r="A49" s="111">
        <v>25</v>
      </c>
      <c r="B49" s="51" t="s">
        <v>29</v>
      </c>
      <c r="C49" s="192">
        <v>2009</v>
      </c>
      <c r="D49" s="192">
        <v>2009</v>
      </c>
      <c r="E49" s="192">
        <v>2043</v>
      </c>
      <c r="F49" s="192">
        <v>2078</v>
      </c>
      <c r="G49" s="192">
        <v>2113</v>
      </c>
      <c r="H49" s="192">
        <v>2149</v>
      </c>
      <c r="I49" s="192">
        <v>2336</v>
      </c>
      <c r="J49" s="192">
        <v>2336</v>
      </c>
    </row>
    <row r="50" spans="1:10" x14ac:dyDescent="0.25">
      <c r="A50" s="111">
        <v>26</v>
      </c>
      <c r="B50" s="51" t="s">
        <v>31</v>
      </c>
      <c r="C50" s="192">
        <v>1495</v>
      </c>
      <c r="D50" s="192">
        <v>1495</v>
      </c>
      <c r="E50" s="192">
        <v>1520</v>
      </c>
      <c r="F50" s="192">
        <v>1546</v>
      </c>
      <c r="G50" s="192">
        <v>1572</v>
      </c>
      <c r="H50" s="192">
        <v>1599</v>
      </c>
      <c r="I50" s="192">
        <v>1738</v>
      </c>
      <c r="J50" s="192">
        <v>1738</v>
      </c>
    </row>
    <row r="51" spans="1:10" x14ac:dyDescent="0.25">
      <c r="A51" s="111">
        <v>27</v>
      </c>
      <c r="B51" s="51" t="s">
        <v>116</v>
      </c>
      <c r="C51" s="192">
        <v>1610</v>
      </c>
      <c r="D51" s="192">
        <v>1610</v>
      </c>
      <c r="E51" s="192">
        <v>1638</v>
      </c>
      <c r="F51" s="192">
        <v>1665</v>
      </c>
      <c r="G51" s="192">
        <v>1693</v>
      </c>
      <c r="H51" s="192">
        <v>1722</v>
      </c>
      <c r="I51" s="192">
        <v>1873</v>
      </c>
      <c r="J51" s="192">
        <v>1873</v>
      </c>
    </row>
    <row r="52" spans="1:10" x14ac:dyDescent="0.25">
      <c r="A52" s="111">
        <v>28</v>
      </c>
      <c r="B52" s="51" t="s">
        <v>36</v>
      </c>
      <c r="C52" s="192">
        <v>1275</v>
      </c>
      <c r="D52" s="192">
        <v>1275</v>
      </c>
      <c r="E52" s="192">
        <v>1296</v>
      </c>
      <c r="F52" s="192">
        <v>1318</v>
      </c>
      <c r="G52" s="192">
        <v>1340</v>
      </c>
      <c r="H52" s="192">
        <v>1363</v>
      </c>
      <c r="I52" s="192">
        <v>1482</v>
      </c>
      <c r="J52" s="192">
        <v>1482</v>
      </c>
    </row>
    <row r="53" spans="1:10" x14ac:dyDescent="0.25">
      <c r="A53" s="111">
        <v>29</v>
      </c>
      <c r="B53" s="51" t="s">
        <v>54</v>
      </c>
      <c r="C53" s="192">
        <v>3313</v>
      </c>
      <c r="D53" s="192">
        <v>3313</v>
      </c>
      <c r="E53" s="192">
        <v>3369</v>
      </c>
      <c r="F53" s="192">
        <v>3426</v>
      </c>
      <c r="G53" s="192">
        <v>3484</v>
      </c>
      <c r="H53" s="192">
        <v>3542</v>
      </c>
      <c r="I53" s="192">
        <v>3852</v>
      </c>
      <c r="J53" s="192">
        <v>3852</v>
      </c>
    </row>
    <row r="54" spans="1:10" x14ac:dyDescent="0.25">
      <c r="A54" s="111">
        <v>30</v>
      </c>
      <c r="B54" s="51" t="s">
        <v>1357</v>
      </c>
      <c r="C54" s="192">
        <v>1165</v>
      </c>
      <c r="D54" s="192">
        <v>1165</v>
      </c>
      <c r="E54" s="192">
        <v>1184</v>
      </c>
      <c r="F54" s="192">
        <v>1204</v>
      </c>
      <c r="G54" s="192">
        <v>1225</v>
      </c>
      <c r="H54" s="192">
        <v>1245</v>
      </c>
      <c r="I54" s="192">
        <v>1354</v>
      </c>
      <c r="J54" s="192">
        <v>1354</v>
      </c>
    </row>
    <row r="55" spans="1:10" x14ac:dyDescent="0.25">
      <c r="A55" s="111">
        <v>31</v>
      </c>
      <c r="B55" s="51" t="s">
        <v>1358</v>
      </c>
      <c r="C55" s="192">
        <v>766</v>
      </c>
      <c r="D55" s="192">
        <v>766</v>
      </c>
      <c r="E55" s="192">
        <v>779</v>
      </c>
      <c r="F55" s="192">
        <v>792</v>
      </c>
      <c r="G55" s="192">
        <v>805</v>
      </c>
      <c r="H55" s="192">
        <v>819</v>
      </c>
      <c r="I55" s="192">
        <v>890</v>
      </c>
      <c r="J55" s="192">
        <v>890</v>
      </c>
    </row>
    <row r="56" spans="1:10" x14ac:dyDescent="0.25">
      <c r="A56" s="111">
        <v>32</v>
      </c>
      <c r="B56" s="51" t="s">
        <v>118</v>
      </c>
      <c r="C56" s="192">
        <v>1397</v>
      </c>
      <c r="D56" s="192">
        <v>1397</v>
      </c>
      <c r="E56" s="192">
        <v>1420</v>
      </c>
      <c r="F56" s="192">
        <v>1444</v>
      </c>
      <c r="G56" s="192">
        <v>1469</v>
      </c>
      <c r="H56" s="192">
        <v>1493</v>
      </c>
      <c r="I56" s="192">
        <v>1624</v>
      </c>
      <c r="J56" s="192">
        <v>1624</v>
      </c>
    </row>
    <row r="57" spans="1:10" x14ac:dyDescent="0.25">
      <c r="A57" s="111">
        <v>33</v>
      </c>
      <c r="B57" s="51" t="s">
        <v>1359</v>
      </c>
      <c r="C57" s="192">
        <v>2939</v>
      </c>
      <c r="D57" s="192">
        <v>2939</v>
      </c>
      <c r="E57" s="192">
        <v>2988</v>
      </c>
      <c r="F57" s="192">
        <v>3039</v>
      </c>
      <c r="G57" s="192">
        <v>3090</v>
      </c>
      <c r="H57" s="192">
        <v>3142</v>
      </c>
      <c r="I57" s="192">
        <v>3417</v>
      </c>
      <c r="J57" s="192">
        <v>3417</v>
      </c>
    </row>
    <row r="58" spans="1:10" x14ac:dyDescent="0.25">
      <c r="A58" s="111">
        <v>34</v>
      </c>
      <c r="B58" s="51" t="s">
        <v>42</v>
      </c>
      <c r="C58" s="192">
        <v>1353</v>
      </c>
      <c r="D58" s="192">
        <v>1353</v>
      </c>
      <c r="E58" s="192">
        <v>1376</v>
      </c>
      <c r="F58" s="192">
        <v>1399</v>
      </c>
      <c r="G58" s="192">
        <v>1422</v>
      </c>
      <c r="H58" s="192">
        <v>1446</v>
      </c>
      <c r="I58" s="192">
        <v>1573</v>
      </c>
      <c r="J58" s="192">
        <v>1573</v>
      </c>
    </row>
    <row r="59" spans="1:10" x14ac:dyDescent="0.25">
      <c r="A59" s="111">
        <v>35</v>
      </c>
      <c r="B59" s="51" t="s">
        <v>1360</v>
      </c>
      <c r="C59" s="192">
        <v>1949</v>
      </c>
      <c r="D59" s="192">
        <v>1949</v>
      </c>
      <c r="E59" s="192">
        <v>1982</v>
      </c>
      <c r="F59" s="192">
        <v>2016</v>
      </c>
      <c r="G59" s="192">
        <v>2050</v>
      </c>
      <c r="H59" s="192">
        <v>2085</v>
      </c>
      <c r="I59" s="192">
        <v>2267</v>
      </c>
      <c r="J59" s="192">
        <v>2267</v>
      </c>
    </row>
    <row r="60" spans="1:10" x14ac:dyDescent="0.25">
      <c r="A60" s="111">
        <v>36</v>
      </c>
      <c r="B60" s="51" t="s">
        <v>44</v>
      </c>
      <c r="C60" s="192">
        <v>1580</v>
      </c>
      <c r="D60" s="192">
        <v>1580</v>
      </c>
      <c r="E60" s="192">
        <v>1607</v>
      </c>
      <c r="F60" s="192">
        <v>1634</v>
      </c>
      <c r="G60" s="192">
        <v>1662</v>
      </c>
      <c r="H60" s="192">
        <v>1690</v>
      </c>
      <c r="I60" s="192">
        <v>1838</v>
      </c>
      <c r="J60" s="192">
        <v>1838</v>
      </c>
    </row>
    <row r="61" spans="1:10" x14ac:dyDescent="0.25">
      <c r="A61" s="111">
        <v>37</v>
      </c>
      <c r="B61" s="51" t="s">
        <v>45</v>
      </c>
      <c r="C61" s="192">
        <v>1030</v>
      </c>
      <c r="D61" s="192">
        <v>1030</v>
      </c>
      <c r="E61" s="192">
        <v>1047</v>
      </c>
      <c r="F61" s="192">
        <v>1065</v>
      </c>
      <c r="G61" s="192">
        <v>1083</v>
      </c>
      <c r="H61" s="192">
        <v>1101</v>
      </c>
      <c r="I61" s="192">
        <v>1197</v>
      </c>
      <c r="J61" s="192">
        <v>1197</v>
      </c>
    </row>
    <row r="62" spans="1:10" x14ac:dyDescent="0.25">
      <c r="A62" s="111">
        <v>38</v>
      </c>
      <c r="B62" s="51" t="s">
        <v>46</v>
      </c>
      <c r="C62" s="192">
        <v>3233</v>
      </c>
      <c r="D62" s="192">
        <v>3233</v>
      </c>
      <c r="E62" s="192">
        <v>3287</v>
      </c>
      <c r="F62" s="192">
        <v>3343</v>
      </c>
      <c r="G62" s="192">
        <v>3399</v>
      </c>
      <c r="H62" s="192">
        <v>3457</v>
      </c>
      <c r="I62" s="192">
        <v>3759</v>
      </c>
      <c r="J62" s="192">
        <v>3759</v>
      </c>
    </row>
    <row r="63" spans="1:10" x14ac:dyDescent="0.25">
      <c r="A63" s="111">
        <v>39</v>
      </c>
      <c r="B63" s="51" t="s">
        <v>47</v>
      </c>
      <c r="C63" s="192">
        <v>1353</v>
      </c>
      <c r="D63" s="192">
        <v>1353</v>
      </c>
      <c r="E63" s="192">
        <v>1376</v>
      </c>
      <c r="F63" s="192">
        <v>1399</v>
      </c>
      <c r="G63" s="192">
        <v>1422</v>
      </c>
      <c r="H63" s="192">
        <v>1446</v>
      </c>
      <c r="I63" s="192">
        <v>1573</v>
      </c>
      <c r="J63" s="192">
        <v>1573</v>
      </c>
    </row>
    <row r="64" spans="1:10" x14ac:dyDescent="0.25">
      <c r="A64" s="111">
        <v>40</v>
      </c>
      <c r="B64" s="51" t="s">
        <v>48</v>
      </c>
      <c r="C64" s="192">
        <v>1599</v>
      </c>
      <c r="D64" s="192">
        <v>1599</v>
      </c>
      <c r="E64" s="192">
        <v>1626</v>
      </c>
      <c r="F64" s="192">
        <v>1653</v>
      </c>
      <c r="G64" s="192">
        <v>1681</v>
      </c>
      <c r="H64" s="192">
        <v>1709</v>
      </c>
      <c r="I64" s="192">
        <v>1859</v>
      </c>
      <c r="J64" s="192">
        <v>1859</v>
      </c>
    </row>
    <row r="65" spans="1:11" x14ac:dyDescent="0.25">
      <c r="A65" s="111">
        <v>41</v>
      </c>
      <c r="B65" s="51" t="s">
        <v>50</v>
      </c>
      <c r="C65" s="192">
        <v>1210</v>
      </c>
      <c r="D65" s="192">
        <v>1210</v>
      </c>
      <c r="E65" s="192">
        <v>1231</v>
      </c>
      <c r="F65" s="192">
        <v>1252</v>
      </c>
      <c r="G65" s="192">
        <v>1273</v>
      </c>
      <c r="H65" s="192">
        <v>1294</v>
      </c>
      <c r="I65" s="192">
        <v>1408</v>
      </c>
      <c r="J65" s="192">
        <v>1408</v>
      </c>
    </row>
    <row r="66" spans="1:11" x14ac:dyDescent="0.25">
      <c r="A66" s="111">
        <v>42</v>
      </c>
      <c r="B66" s="51" t="s">
        <v>51</v>
      </c>
      <c r="C66" s="192">
        <v>442</v>
      </c>
      <c r="D66" s="192">
        <v>442</v>
      </c>
      <c r="E66" s="192">
        <v>449</v>
      </c>
      <c r="F66" s="192">
        <v>457</v>
      </c>
      <c r="G66" s="192">
        <v>464</v>
      </c>
      <c r="H66" s="192">
        <v>472</v>
      </c>
      <c r="I66" s="192">
        <v>514</v>
      </c>
      <c r="J66" s="192">
        <v>514</v>
      </c>
    </row>
    <row r="67" spans="1:11" x14ac:dyDescent="0.25">
      <c r="A67" s="111">
        <v>43</v>
      </c>
      <c r="B67" s="51" t="s">
        <v>53</v>
      </c>
      <c r="C67" s="192">
        <v>1425</v>
      </c>
      <c r="D67" s="192">
        <v>1425</v>
      </c>
      <c r="E67" s="192">
        <v>1450</v>
      </c>
      <c r="F67" s="192">
        <v>1474</v>
      </c>
      <c r="G67" s="192">
        <v>1499</v>
      </c>
      <c r="H67" s="192">
        <v>1524</v>
      </c>
      <c r="I67" s="192">
        <v>1657</v>
      </c>
      <c r="J67" s="192">
        <v>1657</v>
      </c>
    </row>
    <row r="68" spans="1:11" x14ac:dyDescent="0.25">
      <c r="A68" s="111">
        <v>44</v>
      </c>
      <c r="B68" s="51" t="s">
        <v>688</v>
      </c>
      <c r="C68" s="192">
        <v>2147</v>
      </c>
      <c r="D68" s="192">
        <v>2147</v>
      </c>
      <c r="E68" s="192">
        <v>2184</v>
      </c>
      <c r="F68" s="192">
        <v>2220</v>
      </c>
      <c r="G68" s="192">
        <v>2258</v>
      </c>
      <c r="H68" s="192">
        <v>2296</v>
      </c>
      <c r="I68" s="192">
        <v>2497</v>
      </c>
      <c r="J68" s="192">
        <v>2497</v>
      </c>
    </row>
    <row r="69" spans="1:11" x14ac:dyDescent="0.25">
      <c r="A69" s="111">
        <v>45</v>
      </c>
      <c r="B69" s="51" t="s">
        <v>37</v>
      </c>
      <c r="C69" s="192">
        <v>2052</v>
      </c>
      <c r="D69" s="192">
        <v>2052</v>
      </c>
      <c r="E69" s="192">
        <v>2087</v>
      </c>
      <c r="F69" s="192">
        <v>2122</v>
      </c>
      <c r="G69" s="192">
        <v>2158</v>
      </c>
      <c r="H69" s="192">
        <v>2194</v>
      </c>
      <c r="I69" s="192">
        <v>2386</v>
      </c>
      <c r="J69" s="192">
        <v>2386</v>
      </c>
    </row>
    <row r="70" spans="1:11" x14ac:dyDescent="0.25">
      <c r="A70" s="111">
        <v>46</v>
      </c>
      <c r="B70" s="51" t="s">
        <v>57</v>
      </c>
      <c r="C70" s="192">
        <v>2060</v>
      </c>
      <c r="D70" s="192">
        <v>2060</v>
      </c>
      <c r="E70" s="192">
        <v>2094</v>
      </c>
      <c r="F70" s="192">
        <v>2130</v>
      </c>
      <c r="G70" s="192">
        <v>2166</v>
      </c>
      <c r="H70" s="192">
        <v>2202</v>
      </c>
      <c r="I70" s="192">
        <v>2395</v>
      </c>
      <c r="J70" s="192">
        <v>2395</v>
      </c>
    </row>
    <row r="71" spans="1:11" x14ac:dyDescent="0.25">
      <c r="A71" s="110" t="s">
        <v>1349</v>
      </c>
      <c r="B71" s="110"/>
      <c r="C71" s="195">
        <v>85348</v>
      </c>
      <c r="D71" s="195">
        <v>85348</v>
      </c>
      <c r="E71" s="195">
        <v>86790</v>
      </c>
      <c r="F71" s="195">
        <v>88257</v>
      </c>
      <c r="G71" s="195">
        <v>89748</v>
      </c>
      <c r="H71" s="195">
        <v>91265</v>
      </c>
      <c r="I71" s="195">
        <v>99242</v>
      </c>
      <c r="J71" s="195">
        <v>99242</v>
      </c>
    </row>
    <row r="72" spans="1:11" x14ac:dyDescent="0.25">
      <c r="A72" s="259" t="s">
        <v>59</v>
      </c>
      <c r="B72" s="260"/>
      <c r="C72" s="193">
        <v>161955</v>
      </c>
      <c r="D72" s="193">
        <v>161955</v>
      </c>
      <c r="E72" s="193">
        <v>164692</v>
      </c>
      <c r="F72" s="193">
        <v>167475</v>
      </c>
      <c r="G72" s="193">
        <v>170305</v>
      </c>
      <c r="H72" s="193">
        <v>173184</v>
      </c>
      <c r="I72" s="193">
        <v>188321</v>
      </c>
      <c r="J72" s="193">
        <v>188321</v>
      </c>
      <c r="K72" s="116"/>
    </row>
    <row r="74" spans="1:11" x14ac:dyDescent="0.25">
      <c r="A74" s="108" t="s">
        <v>1361</v>
      </c>
    </row>
  </sheetData>
  <mergeCells count="6">
    <mergeCell ref="A24:J24"/>
    <mergeCell ref="A1:J1"/>
    <mergeCell ref="A72:B72"/>
    <mergeCell ref="D2:J2"/>
    <mergeCell ref="A2:B3"/>
    <mergeCell ref="A4:J4"/>
  </mergeCells>
  <pageMargins left="0.7" right="0.7" top="0.49" bottom="0.52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0"/>
  </sheetPr>
  <dimension ref="A1:J69"/>
  <sheetViews>
    <sheetView workbookViewId="0">
      <selection sqref="A1:I1"/>
    </sheetView>
  </sheetViews>
  <sheetFormatPr defaultRowHeight="15" x14ac:dyDescent="0.25"/>
  <cols>
    <col min="1" max="1" width="20.5703125" customWidth="1"/>
    <col min="2" max="2" width="11.85546875" style="47" customWidth="1"/>
    <col min="3" max="3" width="13" style="47" customWidth="1"/>
    <col min="4" max="9" width="12.7109375" style="47" customWidth="1"/>
  </cols>
  <sheetData>
    <row r="1" spans="1:10" ht="43.5" customHeight="1" x14ac:dyDescent="0.25">
      <c r="A1" s="216" t="s">
        <v>1509</v>
      </c>
      <c r="B1" s="216"/>
      <c r="C1" s="216"/>
      <c r="D1" s="216"/>
      <c r="E1" s="216"/>
      <c r="F1" s="216"/>
      <c r="G1" s="216"/>
      <c r="H1" s="216"/>
      <c r="I1" s="216"/>
      <c r="J1" s="121"/>
    </row>
    <row r="2" spans="1:10" ht="19.5" customHeight="1" x14ac:dyDescent="0.25">
      <c r="A2" s="252" t="s">
        <v>0</v>
      </c>
      <c r="B2" s="252" t="s">
        <v>526</v>
      </c>
      <c r="C2" s="261" t="s">
        <v>527</v>
      </c>
      <c r="D2" s="252" t="s">
        <v>525</v>
      </c>
      <c r="E2" s="252"/>
      <c r="F2" s="252"/>
      <c r="G2" s="252"/>
      <c r="H2" s="252"/>
      <c r="I2" s="252"/>
    </row>
    <row r="3" spans="1:10" ht="27" customHeight="1" x14ac:dyDescent="0.25">
      <c r="A3" s="252"/>
      <c r="B3" s="252"/>
      <c r="C3" s="261"/>
      <c r="D3" s="109">
        <v>2019</v>
      </c>
      <c r="E3" s="109">
        <v>2020</v>
      </c>
      <c r="F3" s="109">
        <v>2021</v>
      </c>
      <c r="G3" s="109">
        <v>2022</v>
      </c>
      <c r="H3" s="109">
        <v>2023</v>
      </c>
      <c r="I3" s="109">
        <v>2028</v>
      </c>
    </row>
    <row r="4" spans="1:10" ht="24.95" customHeight="1" x14ac:dyDescent="0.25">
      <c r="A4" s="24" t="s">
        <v>462</v>
      </c>
      <c r="B4" s="15">
        <v>168110</v>
      </c>
      <c r="C4" s="28"/>
      <c r="D4" s="15">
        <v>178707</v>
      </c>
      <c r="E4" s="15">
        <v>181459</v>
      </c>
      <c r="F4" s="15">
        <v>184254</v>
      </c>
      <c r="G4" s="15">
        <v>187091</v>
      </c>
      <c r="H4" s="15">
        <v>89973</v>
      </c>
      <c r="I4" s="15">
        <v>205058</v>
      </c>
    </row>
    <row r="5" spans="1:10" ht="24.95" customHeight="1" x14ac:dyDescent="0.25">
      <c r="A5" s="24"/>
      <c r="B5" s="28"/>
      <c r="C5" s="28"/>
      <c r="D5" s="28"/>
      <c r="E5" s="28"/>
      <c r="F5" s="28"/>
      <c r="G5" s="28"/>
      <c r="H5" s="28"/>
      <c r="I5" s="28"/>
    </row>
    <row r="6" spans="1:10" ht="24.95" customHeight="1" x14ac:dyDescent="0.25">
      <c r="A6" s="24" t="s">
        <v>1</v>
      </c>
      <c r="B6" s="15">
        <v>4359</v>
      </c>
      <c r="C6" s="28">
        <v>2.5899999999999999E-2</v>
      </c>
      <c r="D6" s="15">
        <v>4634</v>
      </c>
      <c r="E6" s="15">
        <v>4705</v>
      </c>
      <c r="F6" s="15">
        <v>4778</v>
      </c>
      <c r="G6" s="15">
        <v>4851</v>
      </c>
      <c r="H6" s="15">
        <v>4926</v>
      </c>
      <c r="I6" s="15">
        <v>5317</v>
      </c>
    </row>
    <row r="7" spans="1:10" ht="24.95" customHeight="1" x14ac:dyDescent="0.25">
      <c r="A7" s="24" t="s">
        <v>528</v>
      </c>
      <c r="B7" s="15">
        <v>1169</v>
      </c>
      <c r="C7" s="28">
        <v>7.0000000000000001E-3</v>
      </c>
      <c r="D7" s="15">
        <v>1243</v>
      </c>
      <c r="E7" s="15">
        <v>1262</v>
      </c>
      <c r="F7" s="15">
        <v>1281</v>
      </c>
      <c r="G7" s="15">
        <v>1301</v>
      </c>
      <c r="H7" s="15">
        <v>1321</v>
      </c>
      <c r="I7" s="15">
        <v>1426</v>
      </c>
    </row>
    <row r="8" spans="1:10" ht="24.95" customHeight="1" x14ac:dyDescent="0.25">
      <c r="A8" s="24" t="s">
        <v>239</v>
      </c>
      <c r="B8" s="15">
        <v>6932</v>
      </c>
      <c r="C8" s="28">
        <v>4.1200000000000001E-2</v>
      </c>
      <c r="D8" s="15">
        <v>7369</v>
      </c>
      <c r="E8" s="15">
        <v>7482</v>
      </c>
      <c r="F8" s="15">
        <v>7598</v>
      </c>
      <c r="G8" s="15">
        <v>7715</v>
      </c>
      <c r="H8" s="15">
        <v>7834</v>
      </c>
      <c r="I8" s="15">
        <v>8456</v>
      </c>
    </row>
    <row r="9" spans="1:10" ht="24.95" customHeight="1" x14ac:dyDescent="0.25">
      <c r="A9" s="24" t="s">
        <v>4</v>
      </c>
      <c r="B9" s="15">
        <v>1008</v>
      </c>
      <c r="C9" s="28">
        <v>6.0000000000000001E-3</v>
      </c>
      <c r="D9" s="15">
        <v>1072</v>
      </c>
      <c r="E9" s="15">
        <v>1088</v>
      </c>
      <c r="F9" s="15">
        <v>1105</v>
      </c>
      <c r="G9" s="15">
        <v>1122</v>
      </c>
      <c r="H9" s="15">
        <v>1139</v>
      </c>
      <c r="I9" s="15">
        <v>1230</v>
      </c>
    </row>
    <row r="10" spans="1:10" ht="24.95" customHeight="1" x14ac:dyDescent="0.25">
      <c r="A10" s="24" t="s">
        <v>5</v>
      </c>
      <c r="B10" s="15">
        <v>2811</v>
      </c>
      <c r="C10" s="28">
        <v>1.67E-2</v>
      </c>
      <c r="D10" s="15">
        <v>2988</v>
      </c>
      <c r="E10" s="15">
        <v>3034</v>
      </c>
      <c r="F10" s="15">
        <v>3081</v>
      </c>
      <c r="G10" s="15">
        <v>3128</v>
      </c>
      <c r="H10" s="15">
        <v>3177</v>
      </c>
      <c r="I10" s="15">
        <v>3429</v>
      </c>
    </row>
    <row r="11" spans="1:10" ht="24.95" customHeight="1" x14ac:dyDescent="0.25">
      <c r="A11" s="24" t="s">
        <v>7</v>
      </c>
      <c r="B11" s="15">
        <v>15738</v>
      </c>
      <c r="C11" s="28">
        <v>9.3600000000000003E-2</v>
      </c>
      <c r="D11" s="15">
        <v>16730</v>
      </c>
      <c r="E11" s="15">
        <v>16988</v>
      </c>
      <c r="F11" s="15">
        <v>17249</v>
      </c>
      <c r="G11" s="15">
        <v>17515</v>
      </c>
      <c r="H11" s="15">
        <v>17785</v>
      </c>
      <c r="I11" s="15">
        <v>19197</v>
      </c>
    </row>
    <row r="12" spans="1:10" ht="24.95" customHeight="1" x14ac:dyDescent="0.25">
      <c r="A12" s="24" t="s">
        <v>8</v>
      </c>
      <c r="B12" s="15">
        <v>3240</v>
      </c>
      <c r="C12" s="28">
        <v>1.9300000000000001E-2</v>
      </c>
      <c r="D12" s="15">
        <v>3444</v>
      </c>
      <c r="E12" s="15">
        <v>3497</v>
      </c>
      <c r="F12" s="15">
        <v>3551</v>
      </c>
      <c r="G12" s="15">
        <v>3606</v>
      </c>
      <c r="H12" s="15">
        <v>3661</v>
      </c>
      <c r="I12" s="15">
        <v>3952</v>
      </c>
    </row>
    <row r="13" spans="1:10" ht="24.95" customHeight="1" x14ac:dyDescent="0.25">
      <c r="A13" s="24" t="s">
        <v>11</v>
      </c>
      <c r="B13" s="15">
        <v>2533</v>
      </c>
      <c r="C13" s="28">
        <v>1.5100000000000001E-2</v>
      </c>
      <c r="D13" s="15">
        <v>2693</v>
      </c>
      <c r="E13" s="15">
        <v>2734</v>
      </c>
      <c r="F13" s="15">
        <v>2776</v>
      </c>
      <c r="G13" s="15">
        <v>2819</v>
      </c>
      <c r="H13" s="15">
        <v>2862</v>
      </c>
      <c r="I13" s="15">
        <v>3090</v>
      </c>
    </row>
    <row r="14" spans="1:10" ht="24.95" customHeight="1" x14ac:dyDescent="0.25">
      <c r="A14" s="24" t="s">
        <v>114</v>
      </c>
      <c r="B14" s="15">
        <v>1736</v>
      </c>
      <c r="C14" s="28">
        <v>1.03E-2</v>
      </c>
      <c r="D14" s="15">
        <v>1845</v>
      </c>
      <c r="E14" s="15">
        <v>1874</v>
      </c>
      <c r="F14" s="15">
        <v>1903</v>
      </c>
      <c r="G14" s="15">
        <v>1932</v>
      </c>
      <c r="H14" s="15">
        <v>1962</v>
      </c>
      <c r="I14" s="15">
        <v>2118</v>
      </c>
    </row>
    <row r="15" spans="1:10" ht="24.95" customHeight="1" x14ac:dyDescent="0.25">
      <c r="A15" s="24" t="s">
        <v>13</v>
      </c>
      <c r="B15" s="15">
        <v>3395</v>
      </c>
      <c r="C15" s="28">
        <v>2.0199999999999999E-2</v>
      </c>
      <c r="D15" s="15">
        <v>3609</v>
      </c>
      <c r="E15" s="15">
        <v>3665</v>
      </c>
      <c r="F15" s="15">
        <v>3721</v>
      </c>
      <c r="G15" s="15">
        <v>3778</v>
      </c>
      <c r="H15" s="15">
        <v>3837</v>
      </c>
      <c r="I15" s="15">
        <v>4141</v>
      </c>
    </row>
    <row r="16" spans="1:10" ht="24.95" customHeight="1" x14ac:dyDescent="0.25">
      <c r="A16" s="24" t="s">
        <v>14</v>
      </c>
      <c r="B16" s="15">
        <v>2443</v>
      </c>
      <c r="C16" s="28">
        <v>1.4500000000000001E-2</v>
      </c>
      <c r="D16" s="15">
        <v>2597</v>
      </c>
      <c r="E16" s="15">
        <v>2637</v>
      </c>
      <c r="F16" s="15">
        <v>2678</v>
      </c>
      <c r="G16" s="15">
        <v>2719</v>
      </c>
      <c r="H16" s="15">
        <v>2761</v>
      </c>
      <c r="I16" s="15">
        <v>2980</v>
      </c>
    </row>
    <row r="17" spans="1:9" ht="24.95" customHeight="1" x14ac:dyDescent="0.25">
      <c r="A17" s="24" t="s">
        <v>529</v>
      </c>
      <c r="B17" s="15">
        <v>2867</v>
      </c>
      <c r="C17" s="28">
        <v>1.7100000000000001E-2</v>
      </c>
      <c r="D17" s="15">
        <v>3048</v>
      </c>
      <c r="E17" s="15">
        <v>3095</v>
      </c>
      <c r="F17" s="15">
        <v>3142</v>
      </c>
      <c r="G17" s="15">
        <v>3191</v>
      </c>
      <c r="H17" s="15">
        <v>3240</v>
      </c>
      <c r="I17" s="15">
        <v>3497</v>
      </c>
    </row>
    <row r="18" spans="1:9" ht="24.95" customHeight="1" x14ac:dyDescent="0.25">
      <c r="A18" s="24" t="s">
        <v>530</v>
      </c>
      <c r="B18" s="15">
        <v>7255</v>
      </c>
      <c r="C18" s="28">
        <v>4.3200000000000002E-2</v>
      </c>
      <c r="D18" s="15">
        <v>7712</v>
      </c>
      <c r="E18" s="15">
        <v>7831</v>
      </c>
      <c r="F18" s="15">
        <v>7952</v>
      </c>
      <c r="G18" s="15">
        <v>8074</v>
      </c>
      <c r="H18" s="15">
        <v>8199</v>
      </c>
      <c r="I18" s="15">
        <v>8850</v>
      </c>
    </row>
    <row r="19" spans="1:9" ht="24.95" customHeight="1" x14ac:dyDescent="0.25">
      <c r="A19" s="24" t="s">
        <v>18</v>
      </c>
      <c r="B19" s="15">
        <v>4418</v>
      </c>
      <c r="C19" s="28">
        <v>2.63E-2</v>
      </c>
      <c r="D19" s="15">
        <v>4696</v>
      </c>
      <c r="E19" s="15">
        <v>4769</v>
      </c>
      <c r="F19" s="15">
        <v>4842</v>
      </c>
      <c r="G19" s="15">
        <v>4917</v>
      </c>
      <c r="H19" s="15">
        <v>4993</v>
      </c>
      <c r="I19" s="15">
        <v>5389</v>
      </c>
    </row>
    <row r="20" spans="1:9" ht="24.95" customHeight="1" x14ac:dyDescent="0.25">
      <c r="A20" s="24" t="s">
        <v>19</v>
      </c>
      <c r="B20" s="15">
        <v>2561</v>
      </c>
      <c r="C20" s="28">
        <v>1.52E-2</v>
      </c>
      <c r="D20" s="15">
        <v>2722</v>
      </c>
      <c r="E20" s="15">
        <v>2764</v>
      </c>
      <c r="F20" s="15">
        <v>2807</v>
      </c>
      <c r="G20" s="15">
        <v>2850</v>
      </c>
      <c r="H20" s="15">
        <v>2894</v>
      </c>
      <c r="I20" s="15">
        <v>3124</v>
      </c>
    </row>
    <row r="21" spans="1:9" ht="24.95" customHeight="1" x14ac:dyDescent="0.25">
      <c r="A21" s="24" t="s">
        <v>23</v>
      </c>
      <c r="B21" s="15">
        <v>1050</v>
      </c>
      <c r="C21" s="28">
        <v>6.1999999999999998E-3</v>
      </c>
      <c r="D21" s="15">
        <v>1116</v>
      </c>
      <c r="E21" s="15">
        <v>1133</v>
      </c>
      <c r="F21" s="15">
        <v>1151</v>
      </c>
      <c r="G21" s="15">
        <v>1169</v>
      </c>
      <c r="H21" s="15">
        <v>1187</v>
      </c>
      <c r="I21" s="15">
        <v>1281</v>
      </c>
    </row>
    <row r="22" spans="1:9" ht="24.95" customHeight="1" x14ac:dyDescent="0.25">
      <c r="A22" s="24" t="s">
        <v>24</v>
      </c>
      <c r="B22" s="15">
        <v>4609</v>
      </c>
      <c r="C22" s="28">
        <v>2.7400000000000001E-2</v>
      </c>
      <c r="D22" s="15">
        <v>4900</v>
      </c>
      <c r="E22" s="15">
        <v>4975</v>
      </c>
      <c r="F22" s="15">
        <v>5052</v>
      </c>
      <c r="G22" s="15">
        <v>5129</v>
      </c>
      <c r="H22" s="15">
        <v>5208</v>
      </c>
      <c r="I22" s="15">
        <v>5622</v>
      </c>
    </row>
    <row r="23" spans="1:9" ht="24.95" customHeight="1" x14ac:dyDescent="0.25">
      <c r="A23" s="24" t="s">
        <v>26</v>
      </c>
      <c r="B23" s="15">
        <v>3643</v>
      </c>
      <c r="C23" s="28">
        <v>2.1700000000000001E-2</v>
      </c>
      <c r="D23" s="15">
        <v>3873</v>
      </c>
      <c r="E23" s="15">
        <v>3932</v>
      </c>
      <c r="F23" s="15">
        <v>3993</v>
      </c>
      <c r="G23" s="15">
        <v>4054</v>
      </c>
      <c r="H23" s="15">
        <v>4117</v>
      </c>
      <c r="I23" s="15">
        <v>4444</v>
      </c>
    </row>
    <row r="24" spans="1:9" ht="24.95" customHeight="1" x14ac:dyDescent="0.25">
      <c r="A24" s="24" t="s">
        <v>27</v>
      </c>
      <c r="B24" s="28">
        <v>761</v>
      </c>
      <c r="C24" s="28">
        <v>4.4999999999999997E-3</v>
      </c>
      <c r="D24" s="28">
        <v>809</v>
      </c>
      <c r="E24" s="28">
        <v>821</v>
      </c>
      <c r="F24" s="28">
        <v>834</v>
      </c>
      <c r="G24" s="28">
        <v>847</v>
      </c>
      <c r="H24" s="28">
        <v>860</v>
      </c>
      <c r="I24" s="28">
        <v>928</v>
      </c>
    </row>
    <row r="25" spans="1:9" ht="24.95" customHeight="1" x14ac:dyDescent="0.25">
      <c r="A25" s="24" t="s">
        <v>29</v>
      </c>
      <c r="B25" s="15">
        <v>1966</v>
      </c>
      <c r="C25" s="28">
        <v>1.17E-2</v>
      </c>
      <c r="D25" s="15">
        <v>2090</v>
      </c>
      <c r="E25" s="15">
        <v>2122</v>
      </c>
      <c r="F25" s="15">
        <v>2155</v>
      </c>
      <c r="G25" s="15">
        <v>2188</v>
      </c>
      <c r="H25" s="15">
        <v>2222</v>
      </c>
      <c r="I25" s="15">
        <v>2398</v>
      </c>
    </row>
    <row r="26" spans="1:9" ht="24.95" customHeight="1" x14ac:dyDescent="0.25">
      <c r="A26" s="24" t="s">
        <v>30</v>
      </c>
      <c r="B26" s="15">
        <v>9230</v>
      </c>
      <c r="C26" s="28">
        <v>5.4899999999999997E-2</v>
      </c>
      <c r="D26" s="15">
        <v>9812</v>
      </c>
      <c r="E26" s="15">
        <v>9963</v>
      </c>
      <c r="F26" s="15">
        <v>10116</v>
      </c>
      <c r="G26" s="15">
        <v>10272</v>
      </c>
      <c r="H26" s="15">
        <v>10430</v>
      </c>
      <c r="I26" s="15">
        <v>11259</v>
      </c>
    </row>
    <row r="27" spans="1:9" ht="24.95" customHeight="1" x14ac:dyDescent="0.25">
      <c r="A27" s="24" t="s">
        <v>31</v>
      </c>
      <c r="B27" s="15">
        <v>1524</v>
      </c>
      <c r="C27" s="28">
        <v>9.1000000000000004E-3</v>
      </c>
      <c r="D27" s="15">
        <v>1620</v>
      </c>
      <c r="E27" s="15">
        <v>1645</v>
      </c>
      <c r="F27" s="15">
        <v>1670</v>
      </c>
      <c r="G27" s="15">
        <v>1696</v>
      </c>
      <c r="H27" s="15">
        <v>1722</v>
      </c>
      <c r="I27" s="15">
        <v>1859</v>
      </c>
    </row>
    <row r="28" spans="1:9" ht="24.95" customHeight="1" x14ac:dyDescent="0.25">
      <c r="A28" s="24" t="s">
        <v>116</v>
      </c>
      <c r="B28" s="15">
        <v>1763</v>
      </c>
      <c r="C28" s="28">
        <v>1.0500000000000001E-2</v>
      </c>
      <c r="D28" s="15">
        <v>1874</v>
      </c>
      <c r="E28" s="15">
        <v>1903</v>
      </c>
      <c r="F28" s="15">
        <v>1932</v>
      </c>
      <c r="G28" s="15">
        <v>1962</v>
      </c>
      <c r="H28" s="15">
        <v>1992</v>
      </c>
      <c r="I28" s="15">
        <v>2150</v>
      </c>
    </row>
    <row r="29" spans="1:9" ht="24.95" customHeight="1" x14ac:dyDescent="0.25">
      <c r="A29" s="24" t="s">
        <v>531</v>
      </c>
      <c r="B29" s="15">
        <v>2647</v>
      </c>
      <c r="C29" s="28">
        <v>1.5699999999999999E-2</v>
      </c>
      <c r="D29" s="15">
        <v>2814</v>
      </c>
      <c r="E29" s="15">
        <v>2857</v>
      </c>
      <c r="F29" s="15">
        <v>2901</v>
      </c>
      <c r="G29" s="15">
        <v>2946</v>
      </c>
      <c r="H29" s="15">
        <v>2991</v>
      </c>
      <c r="I29" s="15">
        <v>3229</v>
      </c>
    </row>
    <row r="30" spans="1:9" ht="24.95" customHeight="1" x14ac:dyDescent="0.25">
      <c r="A30" s="24" t="s">
        <v>35</v>
      </c>
      <c r="B30" s="28">
        <v>602</v>
      </c>
      <c r="C30" s="28">
        <v>3.5999999999999999E-3</v>
      </c>
      <c r="D30" s="28">
        <v>640</v>
      </c>
      <c r="E30" s="28">
        <v>650</v>
      </c>
      <c r="F30" s="28">
        <v>660</v>
      </c>
      <c r="G30" s="28">
        <v>670</v>
      </c>
      <c r="H30" s="28">
        <v>680</v>
      </c>
      <c r="I30" s="28">
        <v>734</v>
      </c>
    </row>
    <row r="31" spans="1:9" ht="24.95" customHeight="1" x14ac:dyDescent="0.25">
      <c r="A31" s="24" t="s">
        <v>54</v>
      </c>
      <c r="B31" s="15">
        <v>3645</v>
      </c>
      <c r="C31" s="28">
        <v>2.1700000000000001E-2</v>
      </c>
      <c r="D31" s="15">
        <v>3875</v>
      </c>
      <c r="E31" s="15">
        <v>3934</v>
      </c>
      <c r="F31" s="15">
        <v>3995</v>
      </c>
      <c r="G31" s="15">
        <v>4057</v>
      </c>
      <c r="H31" s="15">
        <v>4119</v>
      </c>
      <c r="I31" s="15">
        <v>4446</v>
      </c>
    </row>
    <row r="32" spans="1:9" ht="24.95" customHeight="1" x14ac:dyDescent="0.25">
      <c r="A32" s="24" t="s">
        <v>532</v>
      </c>
      <c r="B32" s="15">
        <v>2920</v>
      </c>
      <c r="C32" s="28">
        <v>1.7399999999999999E-2</v>
      </c>
      <c r="D32" s="15">
        <v>3104</v>
      </c>
      <c r="E32" s="15">
        <v>3152</v>
      </c>
      <c r="F32" s="15">
        <v>3200</v>
      </c>
      <c r="G32" s="15">
        <v>3250</v>
      </c>
      <c r="H32" s="15">
        <v>3300</v>
      </c>
      <c r="I32" s="15">
        <v>3562</v>
      </c>
    </row>
    <row r="33" spans="1:9" ht="24.95" customHeight="1" x14ac:dyDescent="0.25">
      <c r="A33" s="24" t="s">
        <v>117</v>
      </c>
      <c r="B33" s="28">
        <v>787</v>
      </c>
      <c r="C33" s="28">
        <v>4.7000000000000002E-3</v>
      </c>
      <c r="D33" s="28">
        <v>837</v>
      </c>
      <c r="E33" s="28">
        <v>849</v>
      </c>
      <c r="F33" s="28">
        <v>863</v>
      </c>
      <c r="G33" s="28">
        <v>876</v>
      </c>
      <c r="H33" s="28">
        <v>889</v>
      </c>
      <c r="I33" s="28">
        <v>960</v>
      </c>
    </row>
    <row r="34" spans="1:9" ht="24.95" customHeight="1" x14ac:dyDescent="0.25">
      <c r="A34" s="24" t="s">
        <v>533</v>
      </c>
      <c r="B34" s="15">
        <v>4719</v>
      </c>
      <c r="C34" s="28">
        <v>2.81E-2</v>
      </c>
      <c r="D34" s="15">
        <v>5016</v>
      </c>
      <c r="E34" s="15">
        <v>5094</v>
      </c>
      <c r="F34" s="15">
        <v>5172</v>
      </c>
      <c r="G34" s="15">
        <v>5252</v>
      </c>
      <c r="H34" s="15">
        <v>5333</v>
      </c>
      <c r="I34" s="15">
        <v>5756</v>
      </c>
    </row>
    <row r="35" spans="1:9" ht="24.95" customHeight="1" x14ac:dyDescent="0.25">
      <c r="A35" s="24" t="s">
        <v>118</v>
      </c>
      <c r="B35" s="15">
        <v>1563</v>
      </c>
      <c r="C35" s="28">
        <v>9.2999999999999992E-3</v>
      </c>
      <c r="D35" s="15">
        <v>1662</v>
      </c>
      <c r="E35" s="15">
        <v>1687</v>
      </c>
      <c r="F35" s="15">
        <v>1713</v>
      </c>
      <c r="G35" s="15">
        <v>1739</v>
      </c>
      <c r="H35" s="15">
        <v>1766</v>
      </c>
      <c r="I35" s="15">
        <v>1907</v>
      </c>
    </row>
    <row r="36" spans="1:9" ht="24.95" customHeight="1" x14ac:dyDescent="0.25">
      <c r="A36" s="24" t="s">
        <v>534</v>
      </c>
      <c r="B36" s="15">
        <v>5191</v>
      </c>
      <c r="C36" s="28">
        <v>3.09E-2</v>
      </c>
      <c r="D36" s="15">
        <v>5518</v>
      </c>
      <c r="E36" s="15">
        <v>5603</v>
      </c>
      <c r="F36" s="15">
        <v>5690</v>
      </c>
      <c r="G36" s="15">
        <v>5777</v>
      </c>
      <c r="H36" s="15">
        <v>5866</v>
      </c>
      <c r="I36" s="15">
        <v>6332</v>
      </c>
    </row>
    <row r="37" spans="1:9" ht="24.95" customHeight="1" x14ac:dyDescent="0.25">
      <c r="A37" s="24" t="s">
        <v>535</v>
      </c>
      <c r="B37" s="15">
        <v>2595</v>
      </c>
      <c r="C37" s="28">
        <v>1.54E-2</v>
      </c>
      <c r="D37" s="15">
        <v>2759</v>
      </c>
      <c r="E37" s="15">
        <v>2801</v>
      </c>
      <c r="F37" s="15">
        <v>2844</v>
      </c>
      <c r="G37" s="15">
        <v>2888</v>
      </c>
      <c r="H37" s="15">
        <v>2932</v>
      </c>
      <c r="I37" s="15">
        <v>3165</v>
      </c>
    </row>
    <row r="38" spans="1:9" ht="24.95" customHeight="1" x14ac:dyDescent="0.25">
      <c r="A38" s="24" t="s">
        <v>536</v>
      </c>
      <c r="B38" s="28">
        <v>523</v>
      </c>
      <c r="C38" s="28">
        <v>3.0999999999999999E-3</v>
      </c>
      <c r="D38" s="28">
        <v>556</v>
      </c>
      <c r="E38" s="28">
        <v>565</v>
      </c>
      <c r="F38" s="28">
        <v>573</v>
      </c>
      <c r="G38" s="28">
        <v>582</v>
      </c>
      <c r="H38" s="28">
        <v>591</v>
      </c>
      <c r="I38" s="28">
        <v>638</v>
      </c>
    </row>
    <row r="39" spans="1:9" ht="24.95" customHeight="1" x14ac:dyDescent="0.25">
      <c r="A39" s="24" t="s">
        <v>537</v>
      </c>
      <c r="B39" s="15">
        <v>2600</v>
      </c>
      <c r="C39" s="28">
        <v>1.55E-2</v>
      </c>
      <c r="D39" s="15">
        <v>2764</v>
      </c>
      <c r="E39" s="15">
        <v>2806</v>
      </c>
      <c r="F39" s="15">
        <v>2850</v>
      </c>
      <c r="G39" s="15">
        <v>2894</v>
      </c>
      <c r="H39" s="15">
        <v>2938</v>
      </c>
      <c r="I39" s="15">
        <v>3171</v>
      </c>
    </row>
    <row r="40" spans="1:9" ht="24.95" customHeight="1" x14ac:dyDescent="0.25">
      <c r="A40" s="24" t="s">
        <v>57</v>
      </c>
      <c r="B40" s="15">
        <v>2114</v>
      </c>
      <c r="C40" s="28">
        <v>1.26E-2</v>
      </c>
      <c r="D40" s="15">
        <v>2247</v>
      </c>
      <c r="E40" s="15">
        <v>2282</v>
      </c>
      <c r="F40" s="15">
        <v>2317</v>
      </c>
      <c r="G40" s="15">
        <v>2353</v>
      </c>
      <c r="H40" s="15">
        <v>2389</v>
      </c>
      <c r="I40" s="15">
        <v>2579</v>
      </c>
    </row>
    <row r="41" spans="1:9" ht="24.95" customHeight="1" x14ac:dyDescent="0.25">
      <c r="A41" s="24" t="s">
        <v>58</v>
      </c>
      <c r="B41" s="15">
        <v>3154</v>
      </c>
      <c r="C41" s="28">
        <v>1.8800000000000001E-2</v>
      </c>
      <c r="D41" s="15">
        <v>3353</v>
      </c>
      <c r="E41" s="15">
        <v>3404</v>
      </c>
      <c r="F41" s="15">
        <v>3457</v>
      </c>
      <c r="G41" s="15">
        <v>3510</v>
      </c>
      <c r="H41" s="15">
        <v>3564</v>
      </c>
      <c r="I41" s="15">
        <v>3847</v>
      </c>
    </row>
    <row r="42" spans="1:9" ht="24.95" customHeight="1" x14ac:dyDescent="0.25">
      <c r="A42" s="24" t="s">
        <v>2</v>
      </c>
      <c r="B42" s="15">
        <v>2684</v>
      </c>
      <c r="C42" s="28">
        <v>1.6E-2</v>
      </c>
      <c r="D42" s="15">
        <v>2853</v>
      </c>
      <c r="E42" s="15">
        <v>2897</v>
      </c>
      <c r="F42" s="15">
        <v>2942</v>
      </c>
      <c r="G42" s="15">
        <v>2987</v>
      </c>
      <c r="H42" s="15">
        <v>3033</v>
      </c>
      <c r="I42" s="15">
        <v>3274</v>
      </c>
    </row>
    <row r="43" spans="1:9" ht="24.95" customHeight="1" x14ac:dyDescent="0.25">
      <c r="A43" s="24" t="s">
        <v>239</v>
      </c>
      <c r="B43" s="28">
        <v>511</v>
      </c>
      <c r="C43" s="28">
        <v>3.0000000000000001E-3</v>
      </c>
      <c r="D43" s="28">
        <v>543</v>
      </c>
      <c r="E43" s="28">
        <v>552</v>
      </c>
      <c r="F43" s="28">
        <v>560</v>
      </c>
      <c r="G43" s="28">
        <v>569</v>
      </c>
      <c r="H43" s="28">
        <v>577</v>
      </c>
      <c r="I43" s="28">
        <v>623</v>
      </c>
    </row>
    <row r="44" spans="1:9" ht="24.95" customHeight="1" x14ac:dyDescent="0.25">
      <c r="A44" s="24" t="s">
        <v>6</v>
      </c>
      <c r="B44" s="15">
        <v>1756</v>
      </c>
      <c r="C44" s="28">
        <v>1.04E-2</v>
      </c>
      <c r="D44" s="15">
        <v>1867</v>
      </c>
      <c r="E44" s="15">
        <v>1895</v>
      </c>
      <c r="F44" s="15">
        <v>1925</v>
      </c>
      <c r="G44" s="15">
        <v>1954</v>
      </c>
      <c r="H44" s="15">
        <v>1984</v>
      </c>
      <c r="I44" s="15">
        <v>2142</v>
      </c>
    </row>
    <row r="45" spans="1:9" ht="24.95" customHeight="1" x14ac:dyDescent="0.25">
      <c r="A45" s="24" t="s">
        <v>538</v>
      </c>
      <c r="B45" s="28">
        <v>623</v>
      </c>
      <c r="C45" s="28">
        <v>3.7000000000000002E-3</v>
      </c>
      <c r="D45" s="28">
        <v>662</v>
      </c>
      <c r="E45" s="28">
        <v>672</v>
      </c>
      <c r="F45" s="28">
        <v>683</v>
      </c>
      <c r="G45" s="28">
        <v>693</v>
      </c>
      <c r="H45" s="28">
        <v>704</v>
      </c>
      <c r="I45" s="28">
        <v>760</v>
      </c>
    </row>
    <row r="46" spans="1:9" ht="24.95" customHeight="1" x14ac:dyDescent="0.25">
      <c r="A46" s="24" t="s">
        <v>120</v>
      </c>
      <c r="B46" s="15">
        <v>1413</v>
      </c>
      <c r="C46" s="28">
        <v>8.3999999999999995E-3</v>
      </c>
      <c r="D46" s="15">
        <v>1502</v>
      </c>
      <c r="E46" s="15">
        <v>1525</v>
      </c>
      <c r="F46" s="15">
        <v>1549</v>
      </c>
      <c r="G46" s="15">
        <v>1573</v>
      </c>
      <c r="H46" s="15">
        <v>1597</v>
      </c>
      <c r="I46" s="15">
        <v>1724</v>
      </c>
    </row>
    <row r="47" spans="1:9" ht="24.95" customHeight="1" x14ac:dyDescent="0.25">
      <c r="A47" s="24" t="s">
        <v>539</v>
      </c>
      <c r="B47" s="15">
        <v>1469</v>
      </c>
      <c r="C47" s="28">
        <v>8.6999999999999994E-3</v>
      </c>
      <c r="D47" s="15">
        <v>1562</v>
      </c>
      <c r="E47" s="15">
        <v>1586</v>
      </c>
      <c r="F47" s="15">
        <v>1610</v>
      </c>
      <c r="G47" s="15">
        <v>1635</v>
      </c>
      <c r="H47" s="15">
        <v>1660</v>
      </c>
      <c r="I47" s="15">
        <v>1792</v>
      </c>
    </row>
    <row r="48" spans="1:9" ht="24.95" customHeight="1" x14ac:dyDescent="0.25">
      <c r="A48" s="24" t="s">
        <v>16</v>
      </c>
      <c r="B48" s="28">
        <v>858</v>
      </c>
      <c r="C48" s="28">
        <v>5.1000000000000004E-3</v>
      </c>
      <c r="D48" s="28">
        <v>912</v>
      </c>
      <c r="E48" s="28">
        <v>926</v>
      </c>
      <c r="F48" s="28">
        <v>940</v>
      </c>
      <c r="G48" s="28">
        <v>955</v>
      </c>
      <c r="H48" s="28">
        <v>970</v>
      </c>
      <c r="I48" s="15">
        <v>1047</v>
      </c>
    </row>
    <row r="49" spans="1:9" ht="24.95" customHeight="1" x14ac:dyDescent="0.25">
      <c r="A49" s="24" t="s">
        <v>20</v>
      </c>
      <c r="B49" s="15">
        <v>2371</v>
      </c>
      <c r="C49" s="28">
        <v>1.41E-2</v>
      </c>
      <c r="D49" s="15">
        <v>2520</v>
      </c>
      <c r="E49" s="15">
        <v>2559</v>
      </c>
      <c r="F49" s="15">
        <v>2599</v>
      </c>
      <c r="G49" s="15">
        <v>2639</v>
      </c>
      <c r="H49" s="15">
        <v>2679</v>
      </c>
      <c r="I49" s="15">
        <v>2892</v>
      </c>
    </row>
    <row r="50" spans="1:9" ht="24.95" customHeight="1" x14ac:dyDescent="0.25">
      <c r="A50" s="24" t="s">
        <v>21</v>
      </c>
      <c r="B50" s="28">
        <v>950</v>
      </c>
      <c r="C50" s="28">
        <v>5.7000000000000002E-3</v>
      </c>
      <c r="D50" s="15">
        <v>1010</v>
      </c>
      <c r="E50" s="15">
        <v>1025</v>
      </c>
      <c r="F50" s="15">
        <v>1041</v>
      </c>
      <c r="G50" s="15">
        <v>1057</v>
      </c>
      <c r="H50" s="15">
        <v>1074</v>
      </c>
      <c r="I50" s="15">
        <v>1159</v>
      </c>
    </row>
    <row r="51" spans="1:9" ht="24.95" customHeight="1" x14ac:dyDescent="0.25">
      <c r="A51" s="24" t="s">
        <v>22</v>
      </c>
      <c r="B51" s="15">
        <v>2494</v>
      </c>
      <c r="C51" s="28">
        <v>1.4800000000000001E-2</v>
      </c>
      <c r="D51" s="15">
        <v>2651</v>
      </c>
      <c r="E51" s="15">
        <v>2692</v>
      </c>
      <c r="F51" s="15">
        <v>2734</v>
      </c>
      <c r="G51" s="15">
        <v>2776</v>
      </c>
      <c r="H51" s="15">
        <v>2818</v>
      </c>
      <c r="I51" s="15">
        <v>3042</v>
      </c>
    </row>
    <row r="52" spans="1:9" ht="24.95" customHeight="1" x14ac:dyDescent="0.25">
      <c r="A52" s="24" t="s">
        <v>25</v>
      </c>
      <c r="B52" s="28">
        <v>565</v>
      </c>
      <c r="C52" s="28">
        <v>3.3999999999999998E-3</v>
      </c>
      <c r="D52" s="28">
        <v>601</v>
      </c>
      <c r="E52" s="28">
        <v>610</v>
      </c>
      <c r="F52" s="28">
        <v>619</v>
      </c>
      <c r="G52" s="28">
        <v>629</v>
      </c>
      <c r="H52" s="28">
        <v>638</v>
      </c>
      <c r="I52" s="28">
        <v>689</v>
      </c>
    </row>
    <row r="53" spans="1:9" ht="24.95" customHeight="1" x14ac:dyDescent="0.25">
      <c r="A53" s="24" t="s">
        <v>121</v>
      </c>
      <c r="B53" s="15">
        <v>1365</v>
      </c>
      <c r="C53" s="28">
        <v>8.0999999999999996E-3</v>
      </c>
      <c r="D53" s="15">
        <v>1451</v>
      </c>
      <c r="E53" s="15">
        <v>1473</v>
      </c>
      <c r="F53" s="15">
        <v>1496</v>
      </c>
      <c r="G53" s="15">
        <v>1519</v>
      </c>
      <c r="H53" s="15">
        <v>1543</v>
      </c>
      <c r="I53" s="15">
        <v>1665</v>
      </c>
    </row>
    <row r="54" spans="1:9" ht="24.95" customHeight="1" x14ac:dyDescent="0.25">
      <c r="A54" s="24" t="s">
        <v>28</v>
      </c>
      <c r="B54" s="15">
        <v>3174</v>
      </c>
      <c r="C54" s="28">
        <v>1.89E-2</v>
      </c>
      <c r="D54" s="15">
        <v>3374</v>
      </c>
      <c r="E54" s="15">
        <v>3426</v>
      </c>
      <c r="F54" s="15">
        <v>3479</v>
      </c>
      <c r="G54" s="15">
        <v>3532</v>
      </c>
      <c r="H54" s="15">
        <v>3587</v>
      </c>
      <c r="I54" s="15">
        <v>3872</v>
      </c>
    </row>
    <row r="55" spans="1:9" ht="24.95" customHeight="1" x14ac:dyDescent="0.25">
      <c r="A55" s="24" t="s">
        <v>34</v>
      </c>
      <c r="B55" s="15">
        <v>4187</v>
      </c>
      <c r="C55" s="28">
        <v>2.4899999999999999E-2</v>
      </c>
      <c r="D55" s="15">
        <v>4451</v>
      </c>
      <c r="E55" s="15">
        <v>4519</v>
      </c>
      <c r="F55" s="15">
        <v>4589</v>
      </c>
      <c r="G55" s="15">
        <v>4660</v>
      </c>
      <c r="H55" s="15">
        <v>4732</v>
      </c>
      <c r="I55" s="15">
        <v>5107</v>
      </c>
    </row>
    <row r="56" spans="1:9" ht="24.95" customHeight="1" x14ac:dyDescent="0.25">
      <c r="A56" s="24" t="s">
        <v>36</v>
      </c>
      <c r="B56" s="15">
        <v>1354</v>
      </c>
      <c r="C56" s="28">
        <v>8.0999999999999996E-3</v>
      </c>
      <c r="D56" s="15">
        <v>1439</v>
      </c>
      <c r="E56" s="15">
        <v>1462</v>
      </c>
      <c r="F56" s="15">
        <v>1484</v>
      </c>
      <c r="G56" s="15">
        <v>1507</v>
      </c>
      <c r="H56" s="15">
        <v>1530</v>
      </c>
      <c r="I56" s="15">
        <v>1652</v>
      </c>
    </row>
    <row r="57" spans="1:9" ht="24.95" customHeight="1" x14ac:dyDescent="0.25">
      <c r="A57" s="24" t="s">
        <v>540</v>
      </c>
      <c r="B57" s="15">
        <v>1308</v>
      </c>
      <c r="C57" s="28">
        <v>7.7999999999999996E-3</v>
      </c>
      <c r="D57" s="15">
        <v>1390</v>
      </c>
      <c r="E57" s="15">
        <v>1412</v>
      </c>
      <c r="F57" s="15">
        <v>1434</v>
      </c>
      <c r="G57" s="15">
        <v>1456</v>
      </c>
      <c r="H57" s="15">
        <v>1478</v>
      </c>
      <c r="I57" s="15">
        <v>1595</v>
      </c>
    </row>
    <row r="58" spans="1:9" ht="24.95" customHeight="1" x14ac:dyDescent="0.25">
      <c r="A58" s="24" t="s">
        <v>541</v>
      </c>
      <c r="B58" s="15">
        <v>2640</v>
      </c>
      <c r="C58" s="28">
        <v>1.5699999999999999E-2</v>
      </c>
      <c r="D58" s="15">
        <v>2806</v>
      </c>
      <c r="E58" s="15">
        <v>2850</v>
      </c>
      <c r="F58" s="15">
        <v>2894</v>
      </c>
      <c r="G58" s="15">
        <v>2938</v>
      </c>
      <c r="H58" s="15">
        <v>2983</v>
      </c>
      <c r="I58" s="15">
        <v>3220</v>
      </c>
    </row>
    <row r="59" spans="1:9" ht="24.95" customHeight="1" x14ac:dyDescent="0.25">
      <c r="A59" s="24" t="s">
        <v>122</v>
      </c>
      <c r="B59" s="15">
        <v>2040</v>
      </c>
      <c r="C59" s="28">
        <v>1.21E-2</v>
      </c>
      <c r="D59" s="15">
        <v>2169</v>
      </c>
      <c r="E59" s="15">
        <v>2202</v>
      </c>
      <c r="F59" s="15">
        <v>2236</v>
      </c>
      <c r="G59" s="15">
        <v>2270</v>
      </c>
      <c r="H59" s="15">
        <v>2305</v>
      </c>
      <c r="I59" s="15">
        <v>2488</v>
      </c>
    </row>
    <row r="60" spans="1:9" ht="24.95" customHeight="1" x14ac:dyDescent="0.25">
      <c r="A60" s="24" t="s">
        <v>44</v>
      </c>
      <c r="B60" s="15">
        <v>1579</v>
      </c>
      <c r="C60" s="28">
        <v>9.4000000000000004E-3</v>
      </c>
      <c r="D60" s="15">
        <v>1679</v>
      </c>
      <c r="E60" s="15">
        <v>1704</v>
      </c>
      <c r="F60" s="15">
        <v>1731</v>
      </c>
      <c r="G60" s="15">
        <v>1757</v>
      </c>
      <c r="H60" s="15">
        <v>1784</v>
      </c>
      <c r="I60" s="15">
        <v>1926</v>
      </c>
    </row>
    <row r="61" spans="1:9" ht="24.95" customHeight="1" x14ac:dyDescent="0.25">
      <c r="A61" s="24" t="s">
        <v>45</v>
      </c>
      <c r="B61" s="15">
        <v>1075</v>
      </c>
      <c r="C61" s="28">
        <v>6.4000000000000003E-3</v>
      </c>
      <c r="D61" s="15">
        <v>1143</v>
      </c>
      <c r="E61" s="15">
        <v>1160</v>
      </c>
      <c r="F61" s="15">
        <v>1178</v>
      </c>
      <c r="G61" s="15">
        <v>1196</v>
      </c>
      <c r="H61" s="15">
        <v>1215</v>
      </c>
      <c r="I61" s="15">
        <v>1311</v>
      </c>
    </row>
    <row r="62" spans="1:9" ht="24.95" customHeight="1" x14ac:dyDescent="0.25">
      <c r="A62" s="24" t="s">
        <v>46</v>
      </c>
      <c r="B62" s="15">
        <v>3059</v>
      </c>
      <c r="C62" s="28">
        <v>1.8200000000000001E-2</v>
      </c>
      <c r="D62" s="15">
        <v>3252</v>
      </c>
      <c r="E62" s="15">
        <v>3302</v>
      </c>
      <c r="F62" s="15">
        <v>3353</v>
      </c>
      <c r="G62" s="15">
        <v>3404</v>
      </c>
      <c r="H62" s="15">
        <v>3457</v>
      </c>
      <c r="I62" s="15">
        <v>3731</v>
      </c>
    </row>
    <row r="63" spans="1:9" ht="24.95" customHeight="1" x14ac:dyDescent="0.25">
      <c r="A63" s="24" t="s">
        <v>47</v>
      </c>
      <c r="B63" s="15">
        <v>1490</v>
      </c>
      <c r="C63" s="28">
        <v>8.8999999999999999E-3</v>
      </c>
      <c r="D63" s="15">
        <v>1584</v>
      </c>
      <c r="E63" s="15">
        <v>1608</v>
      </c>
      <c r="F63" s="15">
        <v>1633</v>
      </c>
      <c r="G63" s="15">
        <v>1658</v>
      </c>
      <c r="H63" s="15">
        <v>1684</v>
      </c>
      <c r="I63" s="15">
        <v>1817</v>
      </c>
    </row>
    <row r="64" spans="1:9" ht="24.95" customHeight="1" x14ac:dyDescent="0.25">
      <c r="A64" s="24" t="s">
        <v>542</v>
      </c>
      <c r="B64" s="15">
        <v>1157</v>
      </c>
      <c r="C64" s="28">
        <v>6.8999999999999999E-3</v>
      </c>
      <c r="D64" s="15">
        <v>1230</v>
      </c>
      <c r="E64" s="15">
        <v>1249</v>
      </c>
      <c r="F64" s="15">
        <v>1268</v>
      </c>
      <c r="G64" s="15">
        <v>1288</v>
      </c>
      <c r="H64" s="15">
        <v>1307</v>
      </c>
      <c r="I64" s="15">
        <v>1411</v>
      </c>
    </row>
    <row r="65" spans="1:9" ht="24.95" customHeight="1" x14ac:dyDescent="0.25">
      <c r="A65" s="24" t="s">
        <v>543</v>
      </c>
      <c r="B65" s="28">
        <v>481</v>
      </c>
      <c r="C65" s="28">
        <v>2.8999999999999998E-3</v>
      </c>
      <c r="D65" s="28">
        <v>511</v>
      </c>
      <c r="E65" s="28">
        <v>519</v>
      </c>
      <c r="F65" s="28">
        <v>527</v>
      </c>
      <c r="G65" s="28">
        <v>535</v>
      </c>
      <c r="H65" s="28">
        <v>544</v>
      </c>
      <c r="I65" s="28">
        <v>587</v>
      </c>
    </row>
    <row r="66" spans="1:9" ht="24.95" customHeight="1" x14ac:dyDescent="0.25">
      <c r="A66" s="24" t="s">
        <v>123</v>
      </c>
      <c r="B66" s="15">
        <v>1300</v>
      </c>
      <c r="C66" s="28">
        <v>7.7000000000000002E-3</v>
      </c>
      <c r="D66" s="15">
        <v>1382</v>
      </c>
      <c r="E66" s="15">
        <v>1403</v>
      </c>
      <c r="F66" s="15">
        <v>1425</v>
      </c>
      <c r="G66" s="15">
        <v>1447</v>
      </c>
      <c r="H66" s="15">
        <v>1469</v>
      </c>
      <c r="I66" s="15">
        <v>1586</v>
      </c>
    </row>
    <row r="67" spans="1:9" ht="24.95" customHeight="1" x14ac:dyDescent="0.25">
      <c r="A67" s="24" t="s">
        <v>124</v>
      </c>
      <c r="B67" s="15">
        <v>2455</v>
      </c>
      <c r="C67" s="28">
        <v>1.46E-2</v>
      </c>
      <c r="D67" s="15">
        <v>2610</v>
      </c>
      <c r="E67" s="15">
        <v>2650</v>
      </c>
      <c r="F67" s="15">
        <v>2691</v>
      </c>
      <c r="G67" s="15">
        <v>2732</v>
      </c>
      <c r="H67" s="15">
        <v>2774</v>
      </c>
      <c r="I67" s="15">
        <v>2995</v>
      </c>
    </row>
    <row r="68" spans="1:9" ht="24.95" customHeight="1" x14ac:dyDescent="0.25">
      <c r="A68" s="24" t="s">
        <v>48</v>
      </c>
      <c r="B68" s="15">
        <v>1533</v>
      </c>
      <c r="C68" s="28">
        <v>9.1000000000000004E-3</v>
      </c>
      <c r="D68" s="15">
        <v>1630</v>
      </c>
      <c r="E68" s="15">
        <v>1655</v>
      </c>
      <c r="F68" s="15">
        <v>1680</v>
      </c>
      <c r="G68" s="15">
        <v>1706</v>
      </c>
      <c r="H68" s="15">
        <v>1732</v>
      </c>
      <c r="I68" s="15">
        <v>1870</v>
      </c>
    </row>
    <row r="69" spans="1:9" ht="24.95" customHeight="1" x14ac:dyDescent="0.25">
      <c r="A69" s="24" t="s">
        <v>37</v>
      </c>
      <c r="B69" s="15">
        <v>2148</v>
      </c>
      <c r="C69" s="28">
        <v>1.2800000000000001E-2</v>
      </c>
      <c r="D69" s="15">
        <v>2283</v>
      </c>
      <c r="E69" s="15">
        <v>2319</v>
      </c>
      <c r="F69" s="15">
        <v>2354</v>
      </c>
      <c r="G69" s="15">
        <v>2391</v>
      </c>
      <c r="H69" s="15">
        <v>2427</v>
      </c>
      <c r="I69" s="15">
        <v>2620</v>
      </c>
    </row>
  </sheetData>
  <mergeCells count="5">
    <mergeCell ref="B2:B3"/>
    <mergeCell ref="A2:A3"/>
    <mergeCell ref="C2:C3"/>
    <mergeCell ref="D2:I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BY69"/>
  <sheetViews>
    <sheetView topLeftCell="BF1" workbookViewId="0">
      <selection activeCell="BI1" sqref="BI1:BS1"/>
    </sheetView>
  </sheetViews>
  <sheetFormatPr defaultRowHeight="15" x14ac:dyDescent="0.25"/>
  <cols>
    <col min="1" max="1" width="23.140625" bestFit="1" customWidth="1"/>
    <col min="2" max="2" width="9" customWidth="1"/>
    <col min="3" max="3" width="11.7109375" customWidth="1"/>
    <col min="4" max="4" width="11.140625" customWidth="1"/>
    <col min="5" max="5" width="10.42578125" customWidth="1"/>
    <col min="6" max="6" width="11.140625" customWidth="1"/>
    <col min="7" max="7" width="10.42578125" customWidth="1"/>
    <col min="8" max="8" width="10.28515625" customWidth="1"/>
    <col min="9" max="9" width="10.42578125" customWidth="1"/>
    <col min="10" max="10" width="9.85546875" customWidth="1"/>
    <col min="11" max="11" width="10.140625" customWidth="1"/>
    <col min="12" max="12" width="4.85546875" customWidth="1"/>
    <col min="13" max="13" width="24" customWidth="1"/>
    <col min="15" max="15" width="10.140625" customWidth="1"/>
    <col min="16" max="16" width="11.28515625" customWidth="1"/>
    <col min="17" max="17" width="11" customWidth="1"/>
    <col min="18" max="19" width="11.28515625" customWidth="1"/>
    <col min="20" max="20" width="10.28515625" customWidth="1"/>
    <col min="21" max="21" width="10.42578125" customWidth="1"/>
    <col min="22" max="22" width="11.5703125" customWidth="1"/>
    <col min="23" max="23" width="10.7109375" customWidth="1"/>
    <col min="24" max="24" width="5.5703125" customWidth="1"/>
    <col min="25" max="25" width="23.140625" bestFit="1" customWidth="1"/>
    <col min="27" max="27" width="10.85546875" customWidth="1"/>
    <col min="28" max="28" width="11.42578125" customWidth="1"/>
    <col min="29" max="30" width="11" customWidth="1"/>
    <col min="31" max="31" width="10.42578125" customWidth="1"/>
    <col min="32" max="32" width="10.5703125" customWidth="1"/>
    <col min="33" max="34" width="10.7109375" customWidth="1"/>
    <col min="35" max="35" width="10.5703125" customWidth="1"/>
    <col min="37" max="37" width="23.140625" bestFit="1" customWidth="1"/>
    <col min="39" max="39" width="10.7109375" customWidth="1"/>
    <col min="40" max="41" width="10.42578125" customWidth="1"/>
    <col min="42" max="43" width="11" customWidth="1"/>
    <col min="44" max="45" width="10.42578125" customWidth="1"/>
    <col min="46" max="46" width="11" customWidth="1"/>
    <col min="47" max="47" width="10.85546875" customWidth="1"/>
    <col min="49" max="49" width="23.140625" bestFit="1" customWidth="1"/>
    <col min="50" max="50" width="7.28515625" customWidth="1"/>
    <col min="51" max="51" width="10.7109375" customWidth="1"/>
    <col min="52" max="52" width="11.28515625" customWidth="1"/>
    <col min="53" max="53" width="11" customWidth="1"/>
    <col min="54" max="54" width="11.42578125" customWidth="1"/>
    <col min="55" max="55" width="10.5703125" customWidth="1"/>
    <col min="56" max="56" width="10.85546875" customWidth="1"/>
    <col min="57" max="57" width="10.42578125" customWidth="1"/>
    <col min="58" max="59" width="11" customWidth="1"/>
    <col min="60" max="60" width="9.140625" customWidth="1"/>
    <col min="61" max="61" width="23.140625" bestFit="1" customWidth="1"/>
    <col min="62" max="62" width="6.42578125" customWidth="1"/>
    <col min="63" max="63" width="10.42578125" customWidth="1"/>
    <col min="64" max="64" width="10.85546875" customWidth="1"/>
    <col min="65" max="65" width="10.42578125" customWidth="1"/>
    <col min="66" max="66" width="10.85546875" customWidth="1"/>
    <col min="67" max="67" width="11" customWidth="1"/>
    <col min="68" max="68" width="10.7109375" customWidth="1"/>
    <col min="69" max="69" width="11.140625" customWidth="1"/>
    <col min="70" max="70" width="10.28515625" customWidth="1"/>
    <col min="71" max="71" width="10.42578125" customWidth="1"/>
    <col min="72" max="72" width="5.140625" customWidth="1"/>
    <col min="73" max="73" width="22.7109375" customWidth="1"/>
    <col min="75" max="75" width="10.5703125" customWidth="1"/>
    <col min="76" max="76" width="11" customWidth="1"/>
    <col min="77" max="77" width="10.42578125" customWidth="1"/>
  </cols>
  <sheetData>
    <row r="1" spans="1:77" ht="52.5" customHeight="1" x14ac:dyDescent="0.25">
      <c r="A1" s="244" t="s">
        <v>1510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M1" s="244" t="s">
        <v>1510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Y1" s="244" t="s">
        <v>1510</v>
      </c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K1" s="244" t="s">
        <v>1510</v>
      </c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W1" s="244" t="s">
        <v>1510</v>
      </c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I1" s="244" t="s">
        <v>1510</v>
      </c>
      <c r="BJ1" s="244"/>
      <c r="BK1" s="244"/>
      <c r="BL1" s="244"/>
      <c r="BM1" s="244"/>
      <c r="BN1" s="244"/>
      <c r="BO1" s="244"/>
      <c r="BP1" s="244"/>
      <c r="BQ1" s="244"/>
      <c r="BR1" s="244"/>
      <c r="BS1" s="244"/>
    </row>
    <row r="2" spans="1:77" ht="15.75" customHeight="1" x14ac:dyDescent="0.25">
      <c r="A2" s="218" t="s">
        <v>98</v>
      </c>
      <c r="B2" s="262" t="s">
        <v>544</v>
      </c>
      <c r="C2" s="265">
        <v>2007</v>
      </c>
      <c r="D2" s="265"/>
      <c r="E2" s="265"/>
      <c r="F2" s="265">
        <v>2008</v>
      </c>
      <c r="G2" s="265"/>
      <c r="H2" s="265"/>
      <c r="I2" s="265">
        <v>2009</v>
      </c>
      <c r="J2" s="265"/>
      <c r="K2" s="265"/>
      <c r="M2" s="262" t="s">
        <v>98</v>
      </c>
      <c r="N2" s="262" t="s">
        <v>544</v>
      </c>
      <c r="O2" s="218">
        <v>2010</v>
      </c>
      <c r="P2" s="218"/>
      <c r="Q2" s="218"/>
      <c r="R2" s="218">
        <v>2011</v>
      </c>
      <c r="S2" s="218"/>
      <c r="T2" s="218"/>
      <c r="U2" s="218">
        <v>2012</v>
      </c>
      <c r="V2" s="218"/>
      <c r="W2" s="218"/>
      <c r="Y2" s="262" t="s">
        <v>98</v>
      </c>
      <c r="Z2" s="262" t="s">
        <v>544</v>
      </c>
      <c r="AA2" s="6">
        <v>2013</v>
      </c>
      <c r="AB2" s="6"/>
      <c r="AC2" s="6"/>
      <c r="AD2" s="6">
        <v>2014</v>
      </c>
      <c r="AE2" s="6"/>
      <c r="AF2" s="6"/>
      <c r="AG2" s="6">
        <v>2015</v>
      </c>
      <c r="AH2" s="6"/>
      <c r="AI2" s="6"/>
      <c r="AK2" s="262" t="s">
        <v>98</v>
      </c>
      <c r="AL2" s="262" t="s">
        <v>544</v>
      </c>
      <c r="AM2" s="262">
        <v>2016</v>
      </c>
      <c r="AN2" s="262"/>
      <c r="AO2" s="262"/>
      <c r="AP2" s="262">
        <v>2017</v>
      </c>
      <c r="AQ2" s="262"/>
      <c r="AR2" s="262"/>
      <c r="AS2" s="262">
        <v>2018</v>
      </c>
      <c r="AT2" s="262"/>
      <c r="AU2" s="262"/>
      <c r="AW2" s="262" t="s">
        <v>98</v>
      </c>
      <c r="AX2" s="262" t="s">
        <v>544</v>
      </c>
      <c r="AY2" s="18">
        <v>2019</v>
      </c>
      <c r="AZ2" s="18"/>
      <c r="BA2" s="18"/>
      <c r="BB2" s="18">
        <v>2020</v>
      </c>
      <c r="BC2" s="18"/>
      <c r="BD2" s="18"/>
      <c r="BE2" s="18">
        <v>2021</v>
      </c>
      <c r="BF2" s="18"/>
      <c r="BG2" s="18"/>
      <c r="BI2" s="262" t="s">
        <v>98</v>
      </c>
      <c r="BJ2" s="262" t="s">
        <v>544</v>
      </c>
      <c r="BK2" s="262">
        <v>2022</v>
      </c>
      <c r="BL2" s="262"/>
      <c r="BM2" s="262"/>
      <c r="BN2" s="262">
        <v>2023</v>
      </c>
      <c r="BO2" s="262"/>
      <c r="BP2" s="262"/>
      <c r="BQ2" s="262">
        <v>2024</v>
      </c>
      <c r="BR2" s="262"/>
      <c r="BS2" s="262"/>
      <c r="BU2" s="262" t="s">
        <v>98</v>
      </c>
      <c r="BV2" s="262" t="s">
        <v>544</v>
      </c>
      <c r="BW2" s="262">
        <v>2025</v>
      </c>
      <c r="BX2" s="262"/>
      <c r="BY2" s="262"/>
    </row>
    <row r="3" spans="1:77" ht="60" x14ac:dyDescent="0.25">
      <c r="A3" s="218"/>
      <c r="B3" s="262"/>
      <c r="C3" s="18" t="s">
        <v>558</v>
      </c>
      <c r="D3" s="18" t="s">
        <v>559</v>
      </c>
      <c r="E3" s="18" t="s">
        <v>560</v>
      </c>
      <c r="F3" s="18" t="s">
        <v>561</v>
      </c>
      <c r="G3" s="18" t="s">
        <v>562</v>
      </c>
      <c r="H3" s="18" t="s">
        <v>563</v>
      </c>
      <c r="I3" s="18" t="s">
        <v>564</v>
      </c>
      <c r="J3" s="18" t="s">
        <v>565</v>
      </c>
      <c r="K3" s="18" t="s">
        <v>566</v>
      </c>
      <c r="M3" s="262"/>
      <c r="N3" s="262"/>
      <c r="O3" s="18" t="s">
        <v>568</v>
      </c>
      <c r="P3" s="18" t="s">
        <v>569</v>
      </c>
      <c r="Q3" s="18" t="s">
        <v>570</v>
      </c>
      <c r="R3" s="18" t="s">
        <v>571</v>
      </c>
      <c r="S3" s="18" t="s">
        <v>572</v>
      </c>
      <c r="T3" s="18" t="s">
        <v>573</v>
      </c>
      <c r="U3" s="18" t="s">
        <v>574</v>
      </c>
      <c r="V3" s="18" t="s">
        <v>575</v>
      </c>
      <c r="W3" s="18" t="s">
        <v>576</v>
      </c>
      <c r="Y3" s="262"/>
      <c r="Z3" s="262"/>
      <c r="AA3" s="18" t="s">
        <v>577</v>
      </c>
      <c r="AB3" s="18" t="s">
        <v>578</v>
      </c>
      <c r="AC3" s="18" t="s">
        <v>579</v>
      </c>
      <c r="AD3" s="18" t="s">
        <v>580</v>
      </c>
      <c r="AE3" s="18" t="s">
        <v>581</v>
      </c>
      <c r="AF3" s="18" t="s">
        <v>582</v>
      </c>
      <c r="AG3" s="18" t="s">
        <v>583</v>
      </c>
      <c r="AH3" s="18" t="s">
        <v>584</v>
      </c>
      <c r="AI3" s="18" t="s">
        <v>585</v>
      </c>
      <c r="AK3" s="262"/>
      <c r="AL3" s="262"/>
      <c r="AM3" s="18" t="s">
        <v>587</v>
      </c>
      <c r="AN3" s="18" t="s">
        <v>588</v>
      </c>
      <c r="AO3" s="18" t="s">
        <v>589</v>
      </c>
      <c r="AP3" s="18" t="s">
        <v>590</v>
      </c>
      <c r="AQ3" s="18" t="s">
        <v>591</v>
      </c>
      <c r="AR3" s="18" t="s">
        <v>592</v>
      </c>
      <c r="AS3" s="18" t="s">
        <v>594</v>
      </c>
      <c r="AT3" s="18" t="s">
        <v>595</v>
      </c>
      <c r="AU3" s="18" t="s">
        <v>593</v>
      </c>
      <c r="AW3" s="262"/>
      <c r="AX3" s="262"/>
      <c r="AY3" s="18" t="s">
        <v>596</v>
      </c>
      <c r="AZ3" s="18" t="s">
        <v>597</v>
      </c>
      <c r="BA3" s="18" t="s">
        <v>598</v>
      </c>
      <c r="BB3" s="18" t="s">
        <v>599</v>
      </c>
      <c r="BC3" s="18" t="s">
        <v>600</v>
      </c>
      <c r="BD3" s="18" t="s">
        <v>601</v>
      </c>
      <c r="BE3" s="18" t="s">
        <v>602</v>
      </c>
      <c r="BF3" s="18" t="s">
        <v>603</v>
      </c>
      <c r="BG3" s="18" t="s">
        <v>604</v>
      </c>
      <c r="BI3" s="262"/>
      <c r="BJ3" s="262"/>
      <c r="BK3" s="18" t="s">
        <v>606</v>
      </c>
      <c r="BL3" s="18" t="s">
        <v>607</v>
      </c>
      <c r="BM3" s="18" t="s">
        <v>608</v>
      </c>
      <c r="BN3" s="18" t="s">
        <v>609</v>
      </c>
      <c r="BO3" s="18" t="s">
        <v>610</v>
      </c>
      <c r="BP3" s="18" t="s">
        <v>611</v>
      </c>
      <c r="BQ3" s="18" t="s">
        <v>605</v>
      </c>
      <c r="BR3" s="18" t="s">
        <v>581</v>
      </c>
      <c r="BS3" s="18" t="s">
        <v>612</v>
      </c>
      <c r="BU3" s="262"/>
      <c r="BV3" s="262"/>
      <c r="BW3" s="18" t="s">
        <v>613</v>
      </c>
      <c r="BX3" s="18" t="s">
        <v>614</v>
      </c>
      <c r="BY3" s="18" t="s">
        <v>615</v>
      </c>
    </row>
    <row r="4" spans="1:77" x14ac:dyDescent="0.25">
      <c r="A4" s="263" t="s">
        <v>545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M4" s="263" t="s">
        <v>545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Y4" s="263" t="s">
        <v>545</v>
      </c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K4" s="263" t="s">
        <v>545</v>
      </c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W4" s="263" t="s">
        <v>545</v>
      </c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I4" s="264" t="s">
        <v>545</v>
      </c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U4" s="263" t="s">
        <v>545</v>
      </c>
      <c r="BV4" s="263"/>
      <c r="BW4" s="263"/>
      <c r="BX4" s="263"/>
      <c r="BY4" s="263"/>
    </row>
    <row r="5" spans="1:77" x14ac:dyDescent="0.25">
      <c r="A5" s="3" t="s">
        <v>546</v>
      </c>
      <c r="B5" s="3">
        <v>16</v>
      </c>
      <c r="C5" s="3">
        <v>1162</v>
      </c>
      <c r="D5" s="3">
        <v>72</v>
      </c>
      <c r="E5" s="3">
        <v>245</v>
      </c>
      <c r="F5" s="3">
        <v>1156</v>
      </c>
      <c r="G5" s="3">
        <v>72</v>
      </c>
      <c r="H5" s="3">
        <v>243</v>
      </c>
      <c r="I5" s="3">
        <v>1150</v>
      </c>
      <c r="J5" s="3">
        <v>72</v>
      </c>
      <c r="K5" s="3">
        <v>242</v>
      </c>
      <c r="M5" s="3" t="s">
        <v>546</v>
      </c>
      <c r="N5" s="3">
        <v>16</v>
      </c>
      <c r="O5" s="3">
        <v>1143</v>
      </c>
      <c r="P5" s="3">
        <v>71</v>
      </c>
      <c r="Q5" s="3">
        <v>241</v>
      </c>
      <c r="R5" s="3">
        <v>1137</v>
      </c>
      <c r="S5" s="3">
        <v>71</v>
      </c>
      <c r="T5" s="3">
        <v>239</v>
      </c>
      <c r="U5" s="3">
        <v>1131</v>
      </c>
      <c r="V5" s="3">
        <v>70</v>
      </c>
      <c r="W5" s="3">
        <v>238</v>
      </c>
      <c r="Y5" s="3" t="s">
        <v>546</v>
      </c>
      <c r="Z5" s="3">
        <v>16</v>
      </c>
      <c r="AA5" s="3">
        <v>1125</v>
      </c>
      <c r="AB5" s="3">
        <v>70</v>
      </c>
      <c r="AC5" s="3">
        <v>237</v>
      </c>
      <c r="AD5" s="3">
        <v>1119</v>
      </c>
      <c r="AE5" s="3">
        <v>70</v>
      </c>
      <c r="AF5" s="3">
        <v>236</v>
      </c>
      <c r="AG5" s="3">
        <v>1112</v>
      </c>
      <c r="AH5" s="3">
        <v>69</v>
      </c>
      <c r="AI5" s="3">
        <v>234</v>
      </c>
      <c r="AK5" s="3" t="s">
        <v>546</v>
      </c>
      <c r="AL5" s="3">
        <v>16</v>
      </c>
      <c r="AM5" s="3">
        <v>1106.8140000000001</v>
      </c>
      <c r="AN5" s="3">
        <v>68.92</v>
      </c>
      <c r="AO5" s="3">
        <v>233</v>
      </c>
      <c r="AP5" s="3">
        <v>1100.58</v>
      </c>
      <c r="AQ5" s="3">
        <v>68.53</v>
      </c>
      <c r="AR5" s="3">
        <v>232</v>
      </c>
      <c r="AS5" s="3">
        <v>1094</v>
      </c>
      <c r="AT5" s="3">
        <v>68</v>
      </c>
      <c r="AU5" s="3">
        <v>230</v>
      </c>
      <c r="AW5" s="3" t="s">
        <v>546</v>
      </c>
      <c r="AX5" s="3">
        <v>16</v>
      </c>
      <c r="AY5" s="3">
        <v>1089</v>
      </c>
      <c r="AZ5" s="3">
        <v>68</v>
      </c>
      <c r="BA5" s="3">
        <v>229</v>
      </c>
      <c r="BB5" s="3">
        <v>1083</v>
      </c>
      <c r="BC5" s="3">
        <v>67</v>
      </c>
      <c r="BD5" s="3">
        <v>228</v>
      </c>
      <c r="BE5" s="3">
        <v>1077</v>
      </c>
      <c r="BF5" s="3">
        <v>67</v>
      </c>
      <c r="BG5" s="3">
        <v>227</v>
      </c>
      <c r="BI5" s="3" t="s">
        <v>546</v>
      </c>
      <c r="BJ5" s="3">
        <v>16</v>
      </c>
      <c r="BK5" s="3">
        <v>1071</v>
      </c>
      <c r="BL5" s="3">
        <v>67</v>
      </c>
      <c r="BM5" s="3">
        <v>226</v>
      </c>
      <c r="BN5" s="3">
        <v>1065</v>
      </c>
      <c r="BO5" s="3">
        <v>66</v>
      </c>
      <c r="BP5" s="3">
        <v>224</v>
      </c>
      <c r="BQ5" s="3">
        <v>1059</v>
      </c>
      <c r="BR5" s="3">
        <v>66</v>
      </c>
      <c r="BS5" s="3">
        <v>223</v>
      </c>
      <c r="BU5" s="3" t="s">
        <v>546</v>
      </c>
      <c r="BV5" s="3">
        <v>16</v>
      </c>
      <c r="BW5" s="3">
        <v>1054</v>
      </c>
      <c r="BX5" s="3">
        <v>66</v>
      </c>
      <c r="BY5" s="3">
        <v>221</v>
      </c>
    </row>
    <row r="6" spans="1:77" ht="15.75" customHeight="1" x14ac:dyDescent="0.25">
      <c r="A6" s="3" t="s">
        <v>239</v>
      </c>
      <c r="B6" s="3">
        <v>153</v>
      </c>
      <c r="C6" s="3">
        <v>6214</v>
      </c>
      <c r="D6" s="3">
        <v>41</v>
      </c>
      <c r="E6" s="3">
        <v>1308</v>
      </c>
      <c r="F6" s="3">
        <v>6594</v>
      </c>
      <c r="G6" s="3">
        <v>43</v>
      </c>
      <c r="H6" s="3">
        <v>1388</v>
      </c>
      <c r="I6" s="3">
        <v>6974</v>
      </c>
      <c r="J6" s="3">
        <v>46</v>
      </c>
      <c r="K6" s="3">
        <v>1468</v>
      </c>
      <c r="M6" s="3" t="s">
        <v>239</v>
      </c>
      <c r="N6" s="3">
        <v>153</v>
      </c>
      <c r="O6" s="3">
        <v>7354</v>
      </c>
      <c r="P6" s="3">
        <v>48</v>
      </c>
      <c r="Q6" s="3">
        <v>1548</v>
      </c>
      <c r="R6" s="3">
        <v>7733</v>
      </c>
      <c r="S6" s="3">
        <v>51</v>
      </c>
      <c r="T6" s="3">
        <v>1628</v>
      </c>
      <c r="U6" s="3">
        <v>8113</v>
      </c>
      <c r="V6" s="3">
        <v>53</v>
      </c>
      <c r="W6" s="3">
        <v>1708</v>
      </c>
      <c r="Y6" s="3" t="s">
        <v>239</v>
      </c>
      <c r="Z6" s="3">
        <v>153</v>
      </c>
      <c r="AA6" s="3">
        <v>8702</v>
      </c>
      <c r="AB6" s="3">
        <v>57</v>
      </c>
      <c r="AC6" s="3">
        <v>1832</v>
      </c>
      <c r="AD6" s="3">
        <v>9082</v>
      </c>
      <c r="AE6" s="3">
        <v>59</v>
      </c>
      <c r="AF6" s="3">
        <v>1912</v>
      </c>
      <c r="AG6" s="3">
        <v>9462</v>
      </c>
      <c r="AH6" s="3">
        <v>62</v>
      </c>
      <c r="AI6" s="3">
        <v>1992</v>
      </c>
      <c r="AK6" s="3" t="s">
        <v>239</v>
      </c>
      <c r="AL6" s="3">
        <v>153</v>
      </c>
      <c r="AM6" s="3">
        <v>10298.14</v>
      </c>
      <c r="AN6" s="3">
        <v>67.37</v>
      </c>
      <c r="AO6" s="3">
        <v>2168</v>
      </c>
      <c r="AP6" s="3">
        <v>10678.01</v>
      </c>
      <c r="AQ6" s="3">
        <v>69.86</v>
      </c>
      <c r="AR6" s="3">
        <v>2248</v>
      </c>
      <c r="AS6" s="3">
        <v>11058</v>
      </c>
      <c r="AT6" s="3">
        <v>72</v>
      </c>
      <c r="AU6" s="3">
        <v>2328</v>
      </c>
      <c r="AW6" s="3" t="s">
        <v>239</v>
      </c>
      <c r="AX6" s="3">
        <v>153</v>
      </c>
      <c r="AY6" s="3">
        <v>12187</v>
      </c>
      <c r="AZ6" s="3">
        <v>80</v>
      </c>
      <c r="BA6" s="3">
        <v>2566</v>
      </c>
      <c r="BB6" s="3">
        <v>12567</v>
      </c>
      <c r="BC6" s="3">
        <v>82</v>
      </c>
      <c r="BD6" s="3">
        <v>2646</v>
      </c>
      <c r="BE6" s="3">
        <v>12946</v>
      </c>
      <c r="BF6" s="3">
        <v>85</v>
      </c>
      <c r="BG6" s="3">
        <v>2726</v>
      </c>
      <c r="BI6" s="3" t="s">
        <v>239</v>
      </c>
      <c r="BJ6" s="3">
        <v>153</v>
      </c>
      <c r="BK6" s="3">
        <v>14422</v>
      </c>
      <c r="BL6" s="3">
        <v>94</v>
      </c>
      <c r="BM6" s="3">
        <v>3036</v>
      </c>
      <c r="BN6" s="3">
        <v>14802</v>
      </c>
      <c r="BO6" s="3">
        <v>97</v>
      </c>
      <c r="BP6" s="3">
        <v>3116</v>
      </c>
      <c r="BQ6" s="3">
        <v>15181</v>
      </c>
      <c r="BR6" s="3">
        <v>99</v>
      </c>
      <c r="BS6" s="3">
        <v>3196</v>
      </c>
      <c r="BU6" s="3" t="s">
        <v>239</v>
      </c>
      <c r="BV6" s="3">
        <v>153</v>
      </c>
      <c r="BW6" s="3">
        <v>17067</v>
      </c>
      <c r="BX6" s="3">
        <v>112</v>
      </c>
      <c r="BY6" s="3">
        <v>3585</v>
      </c>
    </row>
    <row r="7" spans="1:77" x14ac:dyDescent="0.25">
      <c r="A7" s="3" t="s">
        <v>7</v>
      </c>
      <c r="B7" s="3">
        <v>513</v>
      </c>
      <c r="C7" s="3">
        <v>14285</v>
      </c>
      <c r="D7" s="3">
        <v>28</v>
      </c>
      <c r="E7" s="3">
        <v>3007</v>
      </c>
      <c r="F7" s="3">
        <v>14002</v>
      </c>
      <c r="G7" s="3">
        <v>27</v>
      </c>
      <c r="H7" s="3">
        <v>2948</v>
      </c>
      <c r="I7" s="3">
        <v>13720</v>
      </c>
      <c r="J7" s="3">
        <v>27</v>
      </c>
      <c r="K7" s="3">
        <v>2888</v>
      </c>
      <c r="M7" s="3" t="s">
        <v>7</v>
      </c>
      <c r="N7" s="3">
        <v>513</v>
      </c>
      <c r="O7" s="3">
        <v>13437</v>
      </c>
      <c r="P7" s="3">
        <v>26</v>
      </c>
      <c r="Q7" s="3">
        <v>2829</v>
      </c>
      <c r="R7" s="3">
        <v>13155</v>
      </c>
      <c r="S7" s="3">
        <v>26</v>
      </c>
      <c r="T7" s="3">
        <v>2769</v>
      </c>
      <c r="U7" s="3">
        <v>12872</v>
      </c>
      <c r="V7" s="3">
        <v>25</v>
      </c>
      <c r="W7" s="3">
        <v>2710</v>
      </c>
      <c r="Y7" s="3" t="s">
        <v>7</v>
      </c>
      <c r="Z7" s="3">
        <v>513</v>
      </c>
      <c r="AA7" s="3">
        <v>12640</v>
      </c>
      <c r="AB7" s="3">
        <v>25</v>
      </c>
      <c r="AC7" s="3">
        <v>2661</v>
      </c>
      <c r="AD7" s="3">
        <v>12358</v>
      </c>
      <c r="AE7" s="3">
        <v>24</v>
      </c>
      <c r="AF7" s="3">
        <v>2602</v>
      </c>
      <c r="AG7" s="3">
        <v>12075</v>
      </c>
      <c r="AH7" s="3">
        <v>24</v>
      </c>
      <c r="AI7" s="3">
        <v>2542</v>
      </c>
      <c r="AK7" s="3" t="s">
        <v>7</v>
      </c>
      <c r="AL7" s="3">
        <v>513</v>
      </c>
      <c r="AM7" s="3">
        <v>11890.24</v>
      </c>
      <c r="AN7" s="3">
        <v>23.16</v>
      </c>
      <c r="AO7" s="3">
        <v>2503</v>
      </c>
      <c r="AP7" s="3">
        <v>11607.73</v>
      </c>
      <c r="AQ7" s="3">
        <v>22.61</v>
      </c>
      <c r="AR7" s="3">
        <v>2444</v>
      </c>
      <c r="AS7" s="3">
        <v>11325</v>
      </c>
      <c r="AT7" s="3">
        <v>22</v>
      </c>
      <c r="AU7" s="3">
        <v>2384</v>
      </c>
      <c r="AW7" s="3" t="s">
        <v>7</v>
      </c>
      <c r="AX7" s="3">
        <v>513</v>
      </c>
      <c r="AY7" s="3">
        <v>11185</v>
      </c>
      <c r="AZ7" s="3">
        <v>22</v>
      </c>
      <c r="BA7" s="3">
        <v>2355</v>
      </c>
      <c r="BB7" s="3">
        <v>10902</v>
      </c>
      <c r="BC7" s="3">
        <v>21</v>
      </c>
      <c r="BD7" s="3">
        <v>2295</v>
      </c>
      <c r="BE7" s="3">
        <v>10620</v>
      </c>
      <c r="BF7" s="3">
        <v>21</v>
      </c>
      <c r="BG7" s="3">
        <v>2236</v>
      </c>
      <c r="BI7" s="3" t="s">
        <v>7</v>
      </c>
      <c r="BJ7" s="3">
        <v>513</v>
      </c>
      <c r="BK7" s="3">
        <v>10521</v>
      </c>
      <c r="BL7" s="3">
        <v>20</v>
      </c>
      <c r="BM7" s="3">
        <v>2215</v>
      </c>
      <c r="BN7" s="3">
        <v>10239</v>
      </c>
      <c r="BO7" s="3">
        <v>20</v>
      </c>
      <c r="BP7" s="3">
        <v>2156</v>
      </c>
      <c r="BQ7" s="3">
        <v>9956</v>
      </c>
      <c r="BR7" s="3">
        <v>19</v>
      </c>
      <c r="BS7" s="3">
        <v>2096</v>
      </c>
      <c r="BU7" s="3" t="s">
        <v>7</v>
      </c>
      <c r="BV7" s="3">
        <v>513</v>
      </c>
      <c r="BW7" s="3">
        <v>9897</v>
      </c>
      <c r="BX7" s="3">
        <v>19</v>
      </c>
      <c r="BY7" s="3">
        <v>2079</v>
      </c>
    </row>
    <row r="8" spans="1:77" x14ac:dyDescent="0.25">
      <c r="A8" s="3" t="s">
        <v>547</v>
      </c>
      <c r="B8" s="3">
        <v>19</v>
      </c>
      <c r="C8" s="3">
        <v>3053</v>
      </c>
      <c r="D8" s="3">
        <v>159</v>
      </c>
      <c r="E8" s="3">
        <v>643</v>
      </c>
      <c r="F8" s="3">
        <v>3061</v>
      </c>
      <c r="G8" s="3">
        <v>159</v>
      </c>
      <c r="H8" s="3">
        <v>645</v>
      </c>
      <c r="I8" s="3">
        <v>3070</v>
      </c>
      <c r="J8" s="3">
        <v>160</v>
      </c>
      <c r="K8" s="3">
        <v>646</v>
      </c>
      <c r="M8" s="3" t="s">
        <v>547</v>
      </c>
      <c r="N8" s="3">
        <v>19</v>
      </c>
      <c r="O8" s="3">
        <v>3078</v>
      </c>
      <c r="P8" s="3">
        <v>160</v>
      </c>
      <c r="Q8" s="3">
        <v>648</v>
      </c>
      <c r="R8" s="3">
        <v>3087</v>
      </c>
      <c r="S8" s="3">
        <v>161</v>
      </c>
      <c r="T8" s="3">
        <v>650</v>
      </c>
      <c r="U8" s="3">
        <v>3095</v>
      </c>
      <c r="V8" s="3">
        <v>161</v>
      </c>
      <c r="W8" s="3">
        <v>652</v>
      </c>
      <c r="Y8" s="3" t="s">
        <v>547</v>
      </c>
      <c r="Z8" s="3">
        <v>19</v>
      </c>
      <c r="AA8" s="3">
        <v>3104</v>
      </c>
      <c r="AB8" s="3">
        <v>162</v>
      </c>
      <c r="AC8" s="3">
        <v>653</v>
      </c>
      <c r="AD8" s="3">
        <v>3112</v>
      </c>
      <c r="AE8" s="3">
        <v>162</v>
      </c>
      <c r="AF8" s="3">
        <v>655</v>
      </c>
      <c r="AG8" s="3">
        <v>3120</v>
      </c>
      <c r="AH8" s="3">
        <v>163</v>
      </c>
      <c r="AI8" s="3">
        <v>657</v>
      </c>
      <c r="AK8" s="3" t="s">
        <v>547</v>
      </c>
      <c r="AL8" s="3">
        <v>19</v>
      </c>
      <c r="AM8" s="3">
        <v>3129.2449999999999</v>
      </c>
      <c r="AN8" s="3">
        <v>162.97999999999999</v>
      </c>
      <c r="AO8" s="3">
        <v>659</v>
      </c>
      <c r="AP8" s="3">
        <v>3137.65</v>
      </c>
      <c r="AQ8" s="3">
        <v>163.41999999999999</v>
      </c>
      <c r="AR8" s="3">
        <v>661</v>
      </c>
      <c r="AS8" s="3">
        <v>3146</v>
      </c>
      <c r="AT8" s="3">
        <v>164</v>
      </c>
      <c r="AU8" s="3">
        <v>662</v>
      </c>
      <c r="AW8" s="3" t="s">
        <v>547</v>
      </c>
      <c r="AX8" s="3">
        <v>19</v>
      </c>
      <c r="AY8" s="3">
        <v>3155</v>
      </c>
      <c r="AZ8" s="3">
        <v>164</v>
      </c>
      <c r="BA8" s="3">
        <v>664</v>
      </c>
      <c r="BB8" s="3">
        <v>3163</v>
      </c>
      <c r="BC8" s="3">
        <v>165</v>
      </c>
      <c r="BD8" s="3">
        <v>666</v>
      </c>
      <c r="BE8" s="3">
        <v>3172</v>
      </c>
      <c r="BF8" s="3">
        <v>165</v>
      </c>
      <c r="BG8" s="3">
        <v>668</v>
      </c>
      <c r="BI8" s="3" t="s">
        <v>547</v>
      </c>
      <c r="BJ8" s="3">
        <v>19</v>
      </c>
      <c r="BK8" s="3">
        <v>3181</v>
      </c>
      <c r="BL8" s="3">
        <v>166</v>
      </c>
      <c r="BM8" s="3">
        <v>670</v>
      </c>
      <c r="BN8" s="3">
        <v>3190</v>
      </c>
      <c r="BO8" s="3">
        <v>166</v>
      </c>
      <c r="BP8" s="3">
        <v>671</v>
      </c>
      <c r="BQ8" s="3">
        <v>3198</v>
      </c>
      <c r="BR8" s="3">
        <v>167</v>
      </c>
      <c r="BS8" s="3">
        <v>673</v>
      </c>
      <c r="BU8" s="3" t="s">
        <v>547</v>
      </c>
      <c r="BV8" s="3">
        <v>19</v>
      </c>
      <c r="BW8" s="3">
        <v>3207</v>
      </c>
      <c r="BX8" s="3">
        <v>167</v>
      </c>
      <c r="BY8" s="3">
        <v>674</v>
      </c>
    </row>
    <row r="9" spans="1:77" x14ac:dyDescent="0.25">
      <c r="A9" s="3" t="s">
        <v>548</v>
      </c>
      <c r="B9" s="3">
        <v>20</v>
      </c>
      <c r="C9" s="3">
        <v>2464</v>
      </c>
      <c r="D9" s="3">
        <v>122</v>
      </c>
      <c r="E9" s="3">
        <v>519</v>
      </c>
      <c r="F9" s="3">
        <v>2564</v>
      </c>
      <c r="G9" s="3">
        <v>127</v>
      </c>
      <c r="H9" s="3">
        <v>540</v>
      </c>
      <c r="I9" s="3">
        <v>2664</v>
      </c>
      <c r="J9" s="3">
        <v>132</v>
      </c>
      <c r="K9" s="3">
        <v>561</v>
      </c>
      <c r="M9" s="3" t="s">
        <v>548</v>
      </c>
      <c r="N9" s="3">
        <v>20</v>
      </c>
      <c r="O9" s="3">
        <v>2763</v>
      </c>
      <c r="P9" s="3">
        <v>137</v>
      </c>
      <c r="Q9" s="3">
        <v>582</v>
      </c>
      <c r="R9" s="3">
        <v>2863</v>
      </c>
      <c r="S9" s="3">
        <v>142</v>
      </c>
      <c r="T9" s="3">
        <v>603</v>
      </c>
      <c r="U9" s="3">
        <v>2963</v>
      </c>
      <c r="V9" s="3">
        <v>147</v>
      </c>
      <c r="W9" s="3">
        <v>624</v>
      </c>
      <c r="Y9" s="3" t="s">
        <v>548</v>
      </c>
      <c r="Z9" s="3">
        <v>20</v>
      </c>
      <c r="AA9" s="3">
        <v>3099</v>
      </c>
      <c r="AB9" s="3">
        <v>154</v>
      </c>
      <c r="AC9" s="3">
        <v>652</v>
      </c>
      <c r="AD9" s="3">
        <v>3199</v>
      </c>
      <c r="AE9" s="3">
        <v>159</v>
      </c>
      <c r="AF9" s="3">
        <v>673</v>
      </c>
      <c r="AG9" s="3">
        <v>3299</v>
      </c>
      <c r="AH9" s="3">
        <v>164</v>
      </c>
      <c r="AI9" s="3">
        <v>695</v>
      </c>
      <c r="AK9" s="3" t="s">
        <v>548</v>
      </c>
      <c r="AL9" s="3">
        <v>20</v>
      </c>
      <c r="AM9" s="3">
        <v>3475.9430000000002</v>
      </c>
      <c r="AN9" s="3">
        <v>172.42</v>
      </c>
      <c r="AO9" s="3">
        <v>732</v>
      </c>
      <c r="AP9" s="3">
        <v>3575.76</v>
      </c>
      <c r="AQ9" s="3">
        <v>177.37</v>
      </c>
      <c r="AR9" s="3">
        <v>753</v>
      </c>
      <c r="AS9" s="3">
        <v>3676</v>
      </c>
      <c r="AT9" s="3">
        <v>182</v>
      </c>
      <c r="AU9" s="3">
        <v>774</v>
      </c>
      <c r="AW9" s="3" t="s">
        <v>548</v>
      </c>
      <c r="AX9" s="3">
        <v>20</v>
      </c>
      <c r="AY9" s="3">
        <v>3898</v>
      </c>
      <c r="AZ9" s="3">
        <v>193</v>
      </c>
      <c r="BA9" s="3">
        <v>821</v>
      </c>
      <c r="BB9" s="3">
        <v>3998</v>
      </c>
      <c r="BC9" s="3">
        <v>198</v>
      </c>
      <c r="BD9" s="3">
        <v>842</v>
      </c>
      <c r="BE9" s="3">
        <v>4098</v>
      </c>
      <c r="BF9" s="3">
        <v>203</v>
      </c>
      <c r="BG9" s="3">
        <v>863</v>
      </c>
      <c r="BI9" s="3" t="s">
        <v>548</v>
      </c>
      <c r="BJ9" s="3">
        <v>20</v>
      </c>
      <c r="BK9" s="3">
        <v>4372</v>
      </c>
      <c r="BL9" s="3">
        <v>217</v>
      </c>
      <c r="BM9" s="3">
        <v>920</v>
      </c>
      <c r="BN9" s="3">
        <v>4472</v>
      </c>
      <c r="BO9" s="3">
        <v>222</v>
      </c>
      <c r="BP9" s="3">
        <v>941</v>
      </c>
      <c r="BQ9" s="3">
        <v>4572</v>
      </c>
      <c r="BR9" s="3">
        <v>227</v>
      </c>
      <c r="BS9" s="3">
        <v>962</v>
      </c>
      <c r="BU9" s="3" t="s">
        <v>548</v>
      </c>
      <c r="BV9" s="3">
        <v>20</v>
      </c>
      <c r="BW9" s="3">
        <v>4903</v>
      </c>
      <c r="BX9" s="3">
        <v>243</v>
      </c>
      <c r="BY9" s="3">
        <v>1030</v>
      </c>
    </row>
    <row r="10" spans="1:77" x14ac:dyDescent="0.25">
      <c r="A10" s="3" t="s">
        <v>530</v>
      </c>
      <c r="B10" s="3">
        <v>224</v>
      </c>
      <c r="C10" s="3">
        <v>5438</v>
      </c>
      <c r="D10" s="3">
        <v>24</v>
      </c>
      <c r="E10" s="3">
        <v>1145</v>
      </c>
      <c r="F10" s="3">
        <v>5442</v>
      </c>
      <c r="G10" s="3">
        <v>24</v>
      </c>
      <c r="H10" s="3">
        <v>1146</v>
      </c>
      <c r="I10" s="3">
        <v>5446</v>
      </c>
      <c r="J10" s="3">
        <v>24</v>
      </c>
      <c r="K10" s="3">
        <v>1147</v>
      </c>
      <c r="M10" s="3" t="s">
        <v>530</v>
      </c>
      <c r="N10" s="3">
        <v>224</v>
      </c>
      <c r="O10" s="3">
        <v>5450</v>
      </c>
      <c r="P10" s="3">
        <v>24</v>
      </c>
      <c r="Q10" s="3">
        <v>1147</v>
      </c>
      <c r="R10" s="3">
        <v>5454</v>
      </c>
      <c r="S10" s="3">
        <v>24</v>
      </c>
      <c r="T10" s="3">
        <v>1148</v>
      </c>
      <c r="U10" s="3">
        <v>5458</v>
      </c>
      <c r="V10" s="3">
        <v>24</v>
      </c>
      <c r="W10" s="3">
        <v>1149</v>
      </c>
      <c r="Y10" s="3" t="s">
        <v>530</v>
      </c>
      <c r="Z10" s="3">
        <v>224</v>
      </c>
      <c r="AA10" s="3">
        <v>5462</v>
      </c>
      <c r="AB10" s="3">
        <v>24</v>
      </c>
      <c r="AC10" s="3">
        <v>1150</v>
      </c>
      <c r="AD10" s="3">
        <v>5466</v>
      </c>
      <c r="AE10" s="3">
        <v>24</v>
      </c>
      <c r="AF10" s="3">
        <v>1151</v>
      </c>
      <c r="AG10" s="3">
        <v>5470</v>
      </c>
      <c r="AH10" s="3">
        <v>24</v>
      </c>
      <c r="AI10" s="3">
        <v>1152</v>
      </c>
      <c r="AK10" s="3" t="s">
        <v>530</v>
      </c>
      <c r="AL10" s="3">
        <v>224</v>
      </c>
      <c r="AM10" s="3">
        <v>5474.1589999999997</v>
      </c>
      <c r="AN10" s="3">
        <v>24.49</v>
      </c>
      <c r="AO10" s="3">
        <v>1152</v>
      </c>
      <c r="AP10" s="3">
        <v>5478.17</v>
      </c>
      <c r="AQ10" s="3">
        <v>24.5</v>
      </c>
      <c r="AR10" s="3">
        <v>1153</v>
      </c>
      <c r="AS10" s="3">
        <v>5482</v>
      </c>
      <c r="AT10" s="3">
        <v>25</v>
      </c>
      <c r="AU10" s="3">
        <v>1154</v>
      </c>
      <c r="AW10" s="3" t="s">
        <v>530</v>
      </c>
      <c r="AX10" s="3">
        <v>224</v>
      </c>
      <c r="AY10" s="3">
        <v>5486</v>
      </c>
      <c r="AZ10" s="3">
        <v>25</v>
      </c>
      <c r="BA10" s="3">
        <v>1155</v>
      </c>
      <c r="BB10" s="3">
        <v>5490</v>
      </c>
      <c r="BC10" s="3">
        <v>25</v>
      </c>
      <c r="BD10" s="3">
        <v>1156</v>
      </c>
      <c r="BE10" s="3">
        <v>5494</v>
      </c>
      <c r="BF10" s="3">
        <v>25</v>
      </c>
      <c r="BG10" s="3">
        <v>1157</v>
      </c>
      <c r="BI10" s="3" t="s">
        <v>530</v>
      </c>
      <c r="BJ10" s="3">
        <v>224</v>
      </c>
      <c r="BK10" s="3">
        <v>5498</v>
      </c>
      <c r="BL10" s="3">
        <v>25</v>
      </c>
      <c r="BM10" s="3">
        <v>1158</v>
      </c>
      <c r="BN10" s="3">
        <v>5502</v>
      </c>
      <c r="BO10" s="3">
        <v>25</v>
      </c>
      <c r="BP10" s="3">
        <v>1158</v>
      </c>
      <c r="BQ10" s="3">
        <v>5506</v>
      </c>
      <c r="BR10" s="3">
        <v>25</v>
      </c>
      <c r="BS10" s="3">
        <v>1159</v>
      </c>
      <c r="BU10" s="3" t="s">
        <v>530</v>
      </c>
      <c r="BV10" s="3">
        <v>224</v>
      </c>
      <c r="BW10" s="3">
        <v>5511</v>
      </c>
      <c r="BX10" s="3">
        <v>25</v>
      </c>
      <c r="BY10" s="3">
        <v>1158</v>
      </c>
    </row>
    <row r="11" spans="1:77" x14ac:dyDescent="0.25">
      <c r="A11" s="3" t="s">
        <v>26</v>
      </c>
      <c r="B11" s="3">
        <v>536</v>
      </c>
      <c r="C11" s="3">
        <v>3290</v>
      </c>
      <c r="D11" s="3">
        <v>6</v>
      </c>
      <c r="E11" s="3">
        <v>693</v>
      </c>
      <c r="F11" s="3">
        <v>3377</v>
      </c>
      <c r="G11" s="3">
        <v>6</v>
      </c>
      <c r="H11" s="3">
        <v>711</v>
      </c>
      <c r="I11" s="3">
        <v>3464</v>
      </c>
      <c r="J11" s="3">
        <v>6</v>
      </c>
      <c r="K11" s="3">
        <v>729</v>
      </c>
      <c r="M11" s="3" t="s">
        <v>26</v>
      </c>
      <c r="N11" s="3">
        <v>536</v>
      </c>
      <c r="O11" s="3">
        <v>3551</v>
      </c>
      <c r="P11" s="3">
        <v>7</v>
      </c>
      <c r="Q11" s="3">
        <v>748</v>
      </c>
      <c r="R11" s="3">
        <v>3638</v>
      </c>
      <c r="S11" s="3">
        <v>7</v>
      </c>
      <c r="T11" s="3">
        <v>766</v>
      </c>
      <c r="U11" s="3">
        <v>3725</v>
      </c>
      <c r="V11" s="3">
        <v>7</v>
      </c>
      <c r="W11" s="3">
        <v>784</v>
      </c>
      <c r="Y11" s="3" t="s">
        <v>26</v>
      </c>
      <c r="Z11" s="3">
        <v>536</v>
      </c>
      <c r="AA11" s="3">
        <v>3833</v>
      </c>
      <c r="AB11" s="3">
        <v>7</v>
      </c>
      <c r="AC11" s="3">
        <v>807</v>
      </c>
      <c r="AD11" s="3">
        <v>3920</v>
      </c>
      <c r="AE11" s="3">
        <v>7</v>
      </c>
      <c r="AF11" s="3">
        <v>825</v>
      </c>
      <c r="AG11" s="3">
        <v>4007</v>
      </c>
      <c r="AH11" s="3">
        <v>7</v>
      </c>
      <c r="AI11" s="3">
        <v>844</v>
      </c>
      <c r="AK11" s="3" t="s">
        <v>26</v>
      </c>
      <c r="AL11" s="3">
        <v>536</v>
      </c>
      <c r="AM11" s="3">
        <v>4137.5069999999996</v>
      </c>
      <c r="AN11" s="3">
        <v>7.72</v>
      </c>
      <c r="AO11" s="3">
        <v>871</v>
      </c>
      <c r="AP11" s="3">
        <v>4224.58</v>
      </c>
      <c r="AQ11" s="3">
        <v>7.88</v>
      </c>
      <c r="AR11" s="3">
        <v>889</v>
      </c>
      <c r="AS11" s="3">
        <v>4312</v>
      </c>
      <c r="AT11" s="3">
        <v>8</v>
      </c>
      <c r="AU11" s="3">
        <v>908</v>
      </c>
      <c r="AW11" s="3" t="s">
        <v>26</v>
      </c>
      <c r="AX11" s="3">
        <v>536</v>
      </c>
      <c r="AY11" s="3">
        <v>4466</v>
      </c>
      <c r="AZ11" s="3">
        <v>8</v>
      </c>
      <c r="BA11" s="3">
        <v>940</v>
      </c>
      <c r="BB11" s="3">
        <v>4553</v>
      </c>
      <c r="BC11" s="3">
        <v>8</v>
      </c>
      <c r="BD11" s="3">
        <v>959</v>
      </c>
      <c r="BE11" s="3">
        <v>4640</v>
      </c>
      <c r="BF11" s="3">
        <v>9</v>
      </c>
      <c r="BG11" s="3">
        <v>977</v>
      </c>
      <c r="BI11" s="3" t="s">
        <v>26</v>
      </c>
      <c r="BJ11" s="3">
        <v>536</v>
      </c>
      <c r="BK11" s="3">
        <v>4821</v>
      </c>
      <c r="BL11" s="3">
        <v>9</v>
      </c>
      <c r="BM11" s="3">
        <v>1015</v>
      </c>
      <c r="BN11" s="3">
        <v>4908</v>
      </c>
      <c r="BO11" s="3">
        <v>9</v>
      </c>
      <c r="BP11" s="3">
        <v>1033</v>
      </c>
      <c r="BQ11" s="3">
        <v>4995</v>
      </c>
      <c r="BR11" s="3">
        <v>9</v>
      </c>
      <c r="BS11" s="3">
        <v>1052</v>
      </c>
      <c r="BU11" s="3" t="s">
        <v>26</v>
      </c>
      <c r="BV11" s="3">
        <v>536</v>
      </c>
      <c r="BW11" s="3">
        <v>5203</v>
      </c>
      <c r="BX11" s="3">
        <v>10</v>
      </c>
      <c r="BY11" s="3">
        <v>1093</v>
      </c>
    </row>
    <row r="12" spans="1:77" x14ac:dyDescent="0.25">
      <c r="A12" s="3" t="s">
        <v>30</v>
      </c>
      <c r="B12" s="3">
        <v>985</v>
      </c>
      <c r="C12" s="3">
        <v>8224</v>
      </c>
      <c r="D12" s="3">
        <v>8</v>
      </c>
      <c r="E12" s="3">
        <v>1731</v>
      </c>
      <c r="F12" s="3">
        <v>8366</v>
      </c>
      <c r="G12" s="3">
        <v>8</v>
      </c>
      <c r="H12" s="3">
        <v>1761</v>
      </c>
      <c r="I12" s="3">
        <v>8509</v>
      </c>
      <c r="J12" s="3">
        <v>9</v>
      </c>
      <c r="K12" s="3">
        <v>1791</v>
      </c>
      <c r="M12" s="3" t="s">
        <v>30</v>
      </c>
      <c r="N12" s="3">
        <v>985</v>
      </c>
      <c r="O12" s="3">
        <v>8651</v>
      </c>
      <c r="P12" s="3">
        <v>9</v>
      </c>
      <c r="Q12" s="3">
        <v>1821</v>
      </c>
      <c r="R12" s="3">
        <v>8793</v>
      </c>
      <c r="S12" s="3">
        <v>9</v>
      </c>
      <c r="T12" s="3">
        <v>1851</v>
      </c>
      <c r="U12" s="3">
        <v>8936</v>
      </c>
      <c r="V12" s="3">
        <v>9</v>
      </c>
      <c r="W12" s="3">
        <v>1881</v>
      </c>
      <c r="Y12" s="3" t="s">
        <v>30</v>
      </c>
      <c r="Z12" s="3">
        <v>985</v>
      </c>
      <c r="AA12" s="3">
        <v>9100</v>
      </c>
      <c r="AB12" s="3">
        <v>9</v>
      </c>
      <c r="AC12" s="3">
        <v>1916</v>
      </c>
      <c r="AD12" s="3">
        <v>9243</v>
      </c>
      <c r="AE12" s="3">
        <v>9</v>
      </c>
      <c r="AF12" s="3">
        <v>1946</v>
      </c>
      <c r="AG12" s="3">
        <v>9385</v>
      </c>
      <c r="AH12" s="3">
        <v>10</v>
      </c>
      <c r="AI12" s="3">
        <v>1976</v>
      </c>
      <c r="AK12" s="3" t="s">
        <v>30</v>
      </c>
      <c r="AL12" s="3">
        <v>985</v>
      </c>
      <c r="AM12" s="3">
        <v>9572.9419999999991</v>
      </c>
      <c r="AN12" s="3">
        <v>9.7200000000000006</v>
      </c>
      <c r="AO12" s="3">
        <v>2015</v>
      </c>
      <c r="AP12" s="3">
        <v>9715.2999999999993</v>
      </c>
      <c r="AQ12" s="3">
        <v>9.8699999999999992</v>
      </c>
      <c r="AR12" s="3">
        <v>2045</v>
      </c>
      <c r="AS12" s="3">
        <v>9858</v>
      </c>
      <c r="AT12" s="3">
        <v>10</v>
      </c>
      <c r="AU12" s="3">
        <v>2075</v>
      </c>
      <c r="AW12" s="3" t="s">
        <v>30</v>
      </c>
      <c r="AX12" s="3">
        <v>985</v>
      </c>
      <c r="AY12" s="3">
        <v>10070</v>
      </c>
      <c r="AZ12" s="3">
        <v>10</v>
      </c>
      <c r="BA12" s="3">
        <v>2120</v>
      </c>
      <c r="BB12" s="3">
        <v>10212</v>
      </c>
      <c r="BC12" s="3">
        <v>10</v>
      </c>
      <c r="BD12" s="3">
        <v>2150</v>
      </c>
      <c r="BE12" s="3">
        <v>10355</v>
      </c>
      <c r="BF12" s="3">
        <v>11</v>
      </c>
      <c r="BG12" s="3">
        <v>2180</v>
      </c>
      <c r="BI12" s="3" t="s">
        <v>30</v>
      </c>
      <c r="BJ12" s="3">
        <v>985</v>
      </c>
      <c r="BK12" s="3">
        <v>10593</v>
      </c>
      <c r="BL12" s="3">
        <v>11</v>
      </c>
      <c r="BM12" s="3">
        <v>2230</v>
      </c>
      <c r="BN12" s="3">
        <v>10735</v>
      </c>
      <c r="BO12" s="3">
        <v>11</v>
      </c>
      <c r="BP12" s="3">
        <v>2260</v>
      </c>
      <c r="BQ12" s="3">
        <v>10878</v>
      </c>
      <c r="BR12" s="3">
        <v>11</v>
      </c>
      <c r="BS12" s="3">
        <v>2290</v>
      </c>
      <c r="BU12" s="3" t="s">
        <v>30</v>
      </c>
      <c r="BV12" s="3">
        <v>985</v>
      </c>
      <c r="BW12" s="3">
        <v>11143</v>
      </c>
      <c r="BX12" s="3">
        <v>11</v>
      </c>
      <c r="BY12" s="3">
        <v>2341</v>
      </c>
    </row>
    <row r="13" spans="1:77" x14ac:dyDescent="0.25">
      <c r="A13" s="3" t="s">
        <v>549</v>
      </c>
      <c r="B13" s="3">
        <v>66</v>
      </c>
      <c r="C13" s="3">
        <v>2507</v>
      </c>
      <c r="D13" s="3">
        <v>38</v>
      </c>
      <c r="E13" s="3">
        <v>528</v>
      </c>
      <c r="F13" s="3">
        <v>2486</v>
      </c>
      <c r="G13" s="3">
        <v>38</v>
      </c>
      <c r="H13" s="3">
        <v>523</v>
      </c>
      <c r="I13" s="3">
        <v>2465</v>
      </c>
      <c r="J13" s="3">
        <v>37</v>
      </c>
      <c r="K13" s="3">
        <v>519</v>
      </c>
      <c r="M13" s="3" t="s">
        <v>549</v>
      </c>
      <c r="N13" s="3">
        <v>66</v>
      </c>
      <c r="O13" s="3">
        <v>2444</v>
      </c>
      <c r="P13" s="3">
        <v>3</v>
      </c>
      <c r="Q13" s="3">
        <v>514</v>
      </c>
      <c r="R13" s="3">
        <v>2423</v>
      </c>
      <c r="S13" s="3">
        <v>37</v>
      </c>
      <c r="T13" s="3">
        <v>510</v>
      </c>
      <c r="U13" s="3">
        <v>2401</v>
      </c>
      <c r="V13" s="3">
        <v>36</v>
      </c>
      <c r="W13" s="3">
        <v>506</v>
      </c>
      <c r="Y13" s="3" t="s">
        <v>549</v>
      </c>
      <c r="Z13" s="3">
        <v>66</v>
      </c>
      <c r="AA13" s="3">
        <v>2382</v>
      </c>
      <c r="AB13" s="3">
        <v>36</v>
      </c>
      <c r="AC13" s="3">
        <v>501</v>
      </c>
      <c r="AD13" s="3">
        <v>2361</v>
      </c>
      <c r="AE13" s="3">
        <v>36</v>
      </c>
      <c r="AF13" s="3">
        <v>497</v>
      </c>
      <c r="AG13" s="3">
        <v>2340</v>
      </c>
      <c r="AH13" s="3">
        <v>35</v>
      </c>
      <c r="AI13" s="3">
        <v>493</v>
      </c>
      <c r="AK13" s="3" t="s">
        <v>549</v>
      </c>
      <c r="AL13" s="3">
        <v>66</v>
      </c>
      <c r="AM13" s="3">
        <v>2321.6909999999998</v>
      </c>
      <c r="AN13" s="3">
        <v>35.200000000000003</v>
      </c>
      <c r="AO13" s="3">
        <v>489</v>
      </c>
      <c r="AP13" s="3">
        <v>2300.5700000000002</v>
      </c>
      <c r="AQ13" s="3">
        <v>34.880000000000003</v>
      </c>
      <c r="AR13" s="3">
        <v>484</v>
      </c>
      <c r="AS13" s="3">
        <v>2279</v>
      </c>
      <c r="AT13" s="3">
        <v>35</v>
      </c>
      <c r="AU13" s="3">
        <v>480</v>
      </c>
      <c r="AW13" s="3" t="s">
        <v>549</v>
      </c>
      <c r="AX13" s="3">
        <v>66</v>
      </c>
      <c r="AY13" s="3">
        <v>2263</v>
      </c>
      <c r="AZ13" s="3">
        <v>34</v>
      </c>
      <c r="BA13" s="3">
        <v>476</v>
      </c>
      <c r="BB13" s="3">
        <v>2242</v>
      </c>
      <c r="BC13" s="3">
        <v>34</v>
      </c>
      <c r="BD13" s="3">
        <v>472</v>
      </c>
      <c r="BE13" s="3">
        <v>2221</v>
      </c>
      <c r="BF13" s="3">
        <v>34</v>
      </c>
      <c r="BG13" s="3">
        <v>468</v>
      </c>
      <c r="BI13" s="3" t="s">
        <v>549</v>
      </c>
      <c r="BJ13" s="3">
        <v>66</v>
      </c>
      <c r="BK13" s="3">
        <v>2206</v>
      </c>
      <c r="BL13" s="3">
        <v>33</v>
      </c>
      <c r="BM13" s="3">
        <v>464</v>
      </c>
      <c r="BN13" s="3">
        <v>2185</v>
      </c>
      <c r="BO13" s="3">
        <v>33</v>
      </c>
      <c r="BP13" s="3">
        <v>460</v>
      </c>
      <c r="BQ13" s="3">
        <v>2164</v>
      </c>
      <c r="BR13" s="3">
        <v>33</v>
      </c>
      <c r="BS13" s="3">
        <v>455</v>
      </c>
      <c r="BU13" s="3" t="s">
        <v>549</v>
      </c>
      <c r="BV13" s="3">
        <v>66</v>
      </c>
      <c r="BW13" s="3">
        <v>2150</v>
      </c>
      <c r="BX13" s="3">
        <v>33</v>
      </c>
      <c r="BY13" s="3">
        <v>452</v>
      </c>
    </row>
    <row r="14" spans="1:77" x14ac:dyDescent="0.25">
      <c r="A14" s="3" t="s">
        <v>550</v>
      </c>
      <c r="B14" s="3">
        <v>5</v>
      </c>
      <c r="C14" s="3">
        <v>529</v>
      </c>
      <c r="D14" s="3">
        <v>104</v>
      </c>
      <c r="E14" s="3">
        <v>111</v>
      </c>
      <c r="F14" s="3">
        <v>490</v>
      </c>
      <c r="G14" s="3">
        <v>97</v>
      </c>
      <c r="H14" s="3">
        <v>103</v>
      </c>
      <c r="I14" s="3">
        <v>451</v>
      </c>
      <c r="J14" s="3">
        <v>89</v>
      </c>
      <c r="K14" s="3">
        <v>95</v>
      </c>
      <c r="M14" s="3" t="s">
        <v>567</v>
      </c>
      <c r="N14" s="3">
        <v>5</v>
      </c>
      <c r="O14" s="3">
        <v>413</v>
      </c>
      <c r="P14" s="3">
        <v>81</v>
      </c>
      <c r="Q14" s="3">
        <v>87</v>
      </c>
      <c r="R14" s="3">
        <v>374</v>
      </c>
      <c r="S14" s="3">
        <v>74</v>
      </c>
      <c r="T14" s="3">
        <v>79</v>
      </c>
      <c r="U14" s="3">
        <v>335</v>
      </c>
      <c r="V14" s="3">
        <v>66</v>
      </c>
      <c r="W14" s="3">
        <v>71</v>
      </c>
      <c r="Y14" s="3" t="s">
        <v>550</v>
      </c>
      <c r="Z14" s="3">
        <v>5</v>
      </c>
      <c r="AA14" s="3">
        <v>322</v>
      </c>
      <c r="AB14" s="3">
        <v>63</v>
      </c>
      <c r="AC14" s="3">
        <v>68</v>
      </c>
      <c r="AD14" s="3">
        <v>283</v>
      </c>
      <c r="AE14" s="3">
        <v>56</v>
      </c>
      <c r="AF14" s="3">
        <v>60</v>
      </c>
      <c r="AG14" s="3">
        <v>245</v>
      </c>
      <c r="AH14" s="3">
        <v>48</v>
      </c>
      <c r="AI14" s="3">
        <v>51</v>
      </c>
      <c r="AK14" s="3" t="s">
        <v>550</v>
      </c>
      <c r="AL14" s="3">
        <v>5</v>
      </c>
      <c r="AM14" s="3">
        <v>251.26589999999999</v>
      </c>
      <c r="AN14" s="3">
        <v>49.46</v>
      </c>
      <c r="AO14" s="3">
        <v>53</v>
      </c>
      <c r="AP14" s="3">
        <v>212.51</v>
      </c>
      <c r="AQ14" s="3">
        <v>41.83</v>
      </c>
      <c r="AR14" s="3">
        <v>45</v>
      </c>
      <c r="AS14" s="3">
        <v>174</v>
      </c>
      <c r="AT14" s="3">
        <v>34</v>
      </c>
      <c r="AU14" s="3">
        <v>37</v>
      </c>
      <c r="AW14" s="3" t="s">
        <v>550</v>
      </c>
      <c r="AX14" s="3">
        <v>5</v>
      </c>
      <c r="AY14" s="3">
        <v>196</v>
      </c>
      <c r="AZ14" s="3">
        <v>39</v>
      </c>
      <c r="BA14" s="3">
        <v>41</v>
      </c>
      <c r="BB14" s="3">
        <v>157</v>
      </c>
      <c r="BC14" s="3">
        <v>31</v>
      </c>
      <c r="BD14" s="3">
        <v>33</v>
      </c>
      <c r="BE14" s="3">
        <v>119</v>
      </c>
      <c r="BF14" s="3">
        <v>23</v>
      </c>
      <c r="BG14" s="3">
        <v>25</v>
      </c>
      <c r="BI14" s="3" t="s">
        <v>550</v>
      </c>
      <c r="BJ14" s="3">
        <v>5</v>
      </c>
      <c r="BK14" s="3">
        <v>153</v>
      </c>
      <c r="BL14" s="3">
        <v>30</v>
      </c>
      <c r="BM14" s="3">
        <v>32</v>
      </c>
      <c r="BN14" s="3">
        <v>114</v>
      </c>
      <c r="BO14" s="3">
        <v>22</v>
      </c>
      <c r="BP14" s="3">
        <v>24</v>
      </c>
      <c r="BQ14" s="3">
        <v>75</v>
      </c>
      <c r="BR14" s="3">
        <v>15</v>
      </c>
      <c r="BS14" s="3">
        <v>16</v>
      </c>
      <c r="BU14" s="3" t="s">
        <v>550</v>
      </c>
      <c r="BV14" s="3">
        <v>5</v>
      </c>
      <c r="BW14" s="3">
        <v>119</v>
      </c>
      <c r="BX14" s="3">
        <v>23</v>
      </c>
      <c r="BY14" s="3">
        <v>25</v>
      </c>
    </row>
    <row r="15" spans="1:77" x14ac:dyDescent="0.25">
      <c r="A15" s="3" t="s">
        <v>551</v>
      </c>
      <c r="B15" s="3">
        <v>15</v>
      </c>
      <c r="C15" s="3">
        <v>2788</v>
      </c>
      <c r="D15" s="3">
        <v>184</v>
      </c>
      <c r="E15" s="3">
        <v>587</v>
      </c>
      <c r="F15" s="3">
        <v>2861</v>
      </c>
      <c r="G15" s="3">
        <v>189</v>
      </c>
      <c r="H15" s="3">
        <v>602</v>
      </c>
      <c r="I15" s="3">
        <v>2933</v>
      </c>
      <c r="J15" s="3">
        <v>194</v>
      </c>
      <c r="K15" s="3">
        <v>618</v>
      </c>
      <c r="M15" s="3" t="s">
        <v>551</v>
      </c>
      <c r="N15" s="3">
        <v>15</v>
      </c>
      <c r="O15" s="3">
        <v>3006</v>
      </c>
      <c r="P15" s="3">
        <v>199</v>
      </c>
      <c r="Q15" s="3">
        <v>633</v>
      </c>
      <c r="R15" s="3">
        <v>3078</v>
      </c>
      <c r="S15" s="3">
        <v>204</v>
      </c>
      <c r="T15" s="3">
        <v>648</v>
      </c>
      <c r="U15" s="3">
        <v>3151</v>
      </c>
      <c r="V15" s="3">
        <v>208</v>
      </c>
      <c r="W15" s="3">
        <v>663</v>
      </c>
      <c r="Y15" s="3" t="s">
        <v>551</v>
      </c>
      <c r="Z15" s="3">
        <v>15</v>
      </c>
      <c r="AA15" s="3">
        <v>3241</v>
      </c>
      <c r="AB15" s="3">
        <v>214</v>
      </c>
      <c r="AC15" s="3">
        <v>682</v>
      </c>
      <c r="AD15" s="3">
        <v>3313</v>
      </c>
      <c r="AE15" s="3">
        <v>219</v>
      </c>
      <c r="AF15" s="3">
        <v>698</v>
      </c>
      <c r="AG15" s="3">
        <v>3386</v>
      </c>
      <c r="AH15" s="3">
        <v>224</v>
      </c>
      <c r="AI15" s="3">
        <v>713</v>
      </c>
      <c r="AK15" s="3" t="s">
        <v>551</v>
      </c>
      <c r="AL15" s="3">
        <v>15</v>
      </c>
      <c r="AM15" s="3">
        <v>3493.6990000000001</v>
      </c>
      <c r="AN15" s="3">
        <v>231.06</v>
      </c>
      <c r="AO15" s="3">
        <v>736</v>
      </c>
      <c r="AP15" s="3">
        <v>3566.29</v>
      </c>
      <c r="AQ15" s="3">
        <v>235.87</v>
      </c>
      <c r="AR15" s="3">
        <v>751</v>
      </c>
      <c r="AS15" s="3">
        <v>3639</v>
      </c>
      <c r="AT15" s="3">
        <v>241</v>
      </c>
      <c r="AU15" s="3">
        <v>766</v>
      </c>
      <c r="AW15" s="3" t="s">
        <v>551</v>
      </c>
      <c r="AX15" s="3">
        <v>15</v>
      </c>
      <c r="AY15" s="3">
        <v>3767</v>
      </c>
      <c r="AZ15" s="3">
        <v>249</v>
      </c>
      <c r="BA15" s="3">
        <v>793</v>
      </c>
      <c r="BB15" s="3">
        <v>3839</v>
      </c>
      <c r="BC15" s="3">
        <v>254</v>
      </c>
      <c r="BD15" s="3">
        <v>808</v>
      </c>
      <c r="BE15" s="3">
        <v>3912</v>
      </c>
      <c r="BF15" s="3">
        <v>259</v>
      </c>
      <c r="BG15" s="3">
        <v>824</v>
      </c>
      <c r="BI15" s="3" t="s">
        <v>551</v>
      </c>
      <c r="BJ15" s="3">
        <v>15</v>
      </c>
      <c r="BK15" s="3">
        <v>4061</v>
      </c>
      <c r="BL15" s="3">
        <v>269</v>
      </c>
      <c r="BM15" s="3">
        <v>855</v>
      </c>
      <c r="BN15" s="3">
        <v>4133</v>
      </c>
      <c r="BO15" s="3">
        <v>273</v>
      </c>
      <c r="BP15" s="3">
        <v>870</v>
      </c>
      <c r="BQ15" s="3">
        <v>4206</v>
      </c>
      <c r="BR15" s="3">
        <v>278</v>
      </c>
      <c r="BS15" s="3">
        <v>885</v>
      </c>
      <c r="BU15" s="3" t="s">
        <v>551</v>
      </c>
      <c r="BV15" s="3">
        <v>15</v>
      </c>
      <c r="BW15" s="3">
        <v>4378</v>
      </c>
      <c r="BX15" s="3">
        <v>290</v>
      </c>
      <c r="BY15" s="3">
        <v>920</v>
      </c>
    </row>
    <row r="16" spans="1:77" x14ac:dyDescent="0.25">
      <c r="A16" s="3" t="s">
        <v>552</v>
      </c>
      <c r="B16" s="3">
        <v>13</v>
      </c>
      <c r="C16" s="3">
        <v>4720</v>
      </c>
      <c r="D16" s="3">
        <v>375</v>
      </c>
      <c r="E16" s="3">
        <v>994</v>
      </c>
      <c r="F16" s="3">
        <v>4571</v>
      </c>
      <c r="G16" s="3">
        <v>363</v>
      </c>
      <c r="H16" s="3">
        <v>962</v>
      </c>
      <c r="I16" s="3">
        <v>4422</v>
      </c>
      <c r="J16" s="3">
        <v>351</v>
      </c>
      <c r="K16" s="3">
        <v>931</v>
      </c>
      <c r="M16" s="3" t="s">
        <v>552</v>
      </c>
      <c r="N16" s="3">
        <v>13</v>
      </c>
      <c r="O16" s="3">
        <v>4273</v>
      </c>
      <c r="P16" s="3">
        <v>340</v>
      </c>
      <c r="Q16" s="3">
        <v>900</v>
      </c>
      <c r="R16" s="3">
        <v>4124</v>
      </c>
      <c r="S16" s="3">
        <v>328</v>
      </c>
      <c r="T16" s="3">
        <v>868</v>
      </c>
      <c r="U16" s="3">
        <v>3975</v>
      </c>
      <c r="V16" s="3">
        <v>316</v>
      </c>
      <c r="W16" s="3">
        <v>837</v>
      </c>
      <c r="Y16" s="3" t="s">
        <v>552</v>
      </c>
      <c r="Z16" s="3">
        <v>13</v>
      </c>
      <c r="AA16" s="3">
        <v>3868</v>
      </c>
      <c r="AB16" s="3">
        <v>307</v>
      </c>
      <c r="AC16" s="3">
        <v>814</v>
      </c>
      <c r="AD16" s="3">
        <v>3719</v>
      </c>
      <c r="AE16" s="3">
        <v>296</v>
      </c>
      <c r="AF16" s="3">
        <v>783</v>
      </c>
      <c r="AG16" s="3">
        <v>3570</v>
      </c>
      <c r="AH16" s="3">
        <v>284</v>
      </c>
      <c r="AI16" s="3">
        <v>752</v>
      </c>
      <c r="AK16" s="3" t="s">
        <v>552</v>
      </c>
      <c r="AL16" s="3">
        <v>13</v>
      </c>
      <c r="AM16" s="3">
        <v>3501.5059999999999</v>
      </c>
      <c r="AN16" s="3">
        <v>278.33999999999997</v>
      </c>
      <c r="AO16" s="3">
        <v>737</v>
      </c>
      <c r="AP16" s="3">
        <v>3352.44</v>
      </c>
      <c r="AQ16" s="3">
        <v>266.49</v>
      </c>
      <c r="AR16" s="3">
        <v>706</v>
      </c>
      <c r="AS16" s="3">
        <v>203</v>
      </c>
      <c r="AT16" s="3">
        <v>255</v>
      </c>
      <c r="AU16" s="3">
        <v>674</v>
      </c>
      <c r="AW16" s="3" t="s">
        <v>552</v>
      </c>
      <c r="AX16" s="3">
        <v>13</v>
      </c>
      <c r="AY16" s="3">
        <v>3170</v>
      </c>
      <c r="AZ16" s="3">
        <v>252</v>
      </c>
      <c r="BA16" s="3">
        <v>667</v>
      </c>
      <c r="BB16" s="3">
        <v>3021</v>
      </c>
      <c r="BC16" s="3">
        <v>240</v>
      </c>
      <c r="BD16" s="3">
        <v>636</v>
      </c>
      <c r="BE16" s="3">
        <v>2872</v>
      </c>
      <c r="BF16" s="3">
        <v>228</v>
      </c>
      <c r="BG16" s="3">
        <v>605</v>
      </c>
      <c r="BI16" s="3" t="s">
        <v>552</v>
      </c>
      <c r="BJ16" s="3">
        <v>13</v>
      </c>
      <c r="BK16" s="3">
        <v>2869</v>
      </c>
      <c r="BL16" s="3">
        <v>228</v>
      </c>
      <c r="BM16" s="3">
        <v>604</v>
      </c>
      <c r="BN16" s="3">
        <v>2720</v>
      </c>
      <c r="BO16" s="3">
        <v>216</v>
      </c>
      <c r="BP16" s="3">
        <v>573</v>
      </c>
      <c r="BQ16" s="3">
        <v>2571</v>
      </c>
      <c r="BR16" s="3">
        <v>204</v>
      </c>
      <c r="BS16" s="3">
        <v>541</v>
      </c>
      <c r="BU16" s="3" t="s">
        <v>552</v>
      </c>
      <c r="BV16" s="3">
        <v>13</v>
      </c>
      <c r="BW16" s="3">
        <v>2598</v>
      </c>
      <c r="BX16" s="3">
        <v>206</v>
      </c>
      <c r="BY16" s="3">
        <v>546</v>
      </c>
    </row>
    <row r="17" spans="1:77" x14ac:dyDescent="0.25">
      <c r="A17" s="3" t="s">
        <v>122</v>
      </c>
      <c r="B17" s="3">
        <v>471</v>
      </c>
      <c r="C17" s="3">
        <v>4485</v>
      </c>
      <c r="D17" s="3">
        <v>10</v>
      </c>
      <c r="E17" s="3">
        <v>944</v>
      </c>
      <c r="F17" s="3">
        <v>4555</v>
      </c>
      <c r="G17" s="3">
        <v>10</v>
      </c>
      <c r="H17" s="3">
        <v>959</v>
      </c>
      <c r="I17" s="3">
        <v>4625</v>
      </c>
      <c r="J17" s="3">
        <v>10</v>
      </c>
      <c r="K17" s="3">
        <v>974</v>
      </c>
      <c r="M17" s="3" t="s">
        <v>122</v>
      </c>
      <c r="N17" s="3">
        <v>471</v>
      </c>
      <c r="O17" s="3">
        <v>4695</v>
      </c>
      <c r="P17" s="3">
        <v>10</v>
      </c>
      <c r="Q17" s="3">
        <v>989</v>
      </c>
      <c r="R17" s="3">
        <v>4766</v>
      </c>
      <c r="S17" s="3">
        <v>10</v>
      </c>
      <c r="T17" s="3">
        <v>1003</v>
      </c>
      <c r="U17" s="3">
        <v>4836</v>
      </c>
      <c r="V17" s="3">
        <v>10</v>
      </c>
      <c r="W17" s="3">
        <v>1018</v>
      </c>
      <c r="Y17" s="3" t="s">
        <v>122</v>
      </c>
      <c r="Z17" s="3">
        <v>471</v>
      </c>
      <c r="AA17" s="3">
        <v>4916</v>
      </c>
      <c r="AB17" s="3">
        <v>10</v>
      </c>
      <c r="AC17" s="3">
        <v>1035</v>
      </c>
      <c r="AD17" s="3">
        <v>4986</v>
      </c>
      <c r="AE17" s="3">
        <v>11</v>
      </c>
      <c r="AF17" s="3">
        <v>1050</v>
      </c>
      <c r="AG17" s="3">
        <v>5056</v>
      </c>
      <c r="AH17" s="3">
        <v>11</v>
      </c>
      <c r="AI17" s="3">
        <v>1064</v>
      </c>
      <c r="AK17" s="3" t="s">
        <v>122</v>
      </c>
      <c r="AL17" s="3">
        <v>471</v>
      </c>
      <c r="AM17" s="3">
        <v>5146.375</v>
      </c>
      <c r="AN17" s="3">
        <v>10.93</v>
      </c>
      <c r="AO17" s="3">
        <v>1083</v>
      </c>
      <c r="AP17" s="3">
        <v>5216.5200000000004</v>
      </c>
      <c r="AQ17" s="3">
        <v>11.08</v>
      </c>
      <c r="AR17" s="3">
        <v>1098</v>
      </c>
      <c r="AS17" s="3">
        <v>5287</v>
      </c>
      <c r="AT17" s="3">
        <v>11</v>
      </c>
      <c r="AU17" s="3">
        <v>1113</v>
      </c>
      <c r="AW17" s="3" t="s">
        <v>122</v>
      </c>
      <c r="AX17" s="3">
        <v>471</v>
      </c>
      <c r="AY17" s="3">
        <v>5388</v>
      </c>
      <c r="AZ17" s="3">
        <v>11</v>
      </c>
      <c r="BA17" s="3">
        <v>1134</v>
      </c>
      <c r="BB17" s="3">
        <v>5458</v>
      </c>
      <c r="BC17" s="3">
        <v>12</v>
      </c>
      <c r="BD17" s="3">
        <v>1149</v>
      </c>
      <c r="BE17" s="3">
        <v>5528</v>
      </c>
      <c r="BF17" s="3">
        <v>12</v>
      </c>
      <c r="BG17" s="3">
        <v>1164</v>
      </c>
      <c r="BI17" s="3" t="s">
        <v>122</v>
      </c>
      <c r="BJ17" s="3">
        <v>471</v>
      </c>
      <c r="BK17" s="3">
        <v>5641</v>
      </c>
      <c r="BL17" s="3">
        <v>12</v>
      </c>
      <c r="BM17" s="3">
        <v>1188</v>
      </c>
      <c r="BN17" s="3">
        <v>5711</v>
      </c>
      <c r="BO17" s="3">
        <v>12</v>
      </c>
      <c r="BP17" s="3">
        <v>1202</v>
      </c>
      <c r="BQ17" s="3">
        <v>5781</v>
      </c>
      <c r="BR17" s="3">
        <v>12</v>
      </c>
      <c r="BS17" s="3">
        <v>1217</v>
      </c>
      <c r="BU17" s="3" t="s">
        <v>122</v>
      </c>
      <c r="BV17" s="3">
        <v>471</v>
      </c>
      <c r="BW17" s="3">
        <v>5905</v>
      </c>
      <c r="BX17" s="3">
        <v>13</v>
      </c>
      <c r="BY17" s="3">
        <v>1241</v>
      </c>
    </row>
    <row r="18" spans="1:77" x14ac:dyDescent="0.25">
      <c r="A18" s="3" t="s">
        <v>553</v>
      </c>
      <c r="B18" s="3">
        <v>5</v>
      </c>
      <c r="C18" s="3">
        <v>2485</v>
      </c>
      <c r="D18" s="3">
        <v>501</v>
      </c>
      <c r="E18" s="3">
        <v>523</v>
      </c>
      <c r="F18" s="3">
        <v>2483</v>
      </c>
      <c r="G18" s="3">
        <v>501</v>
      </c>
      <c r="H18" s="3">
        <v>523</v>
      </c>
      <c r="I18" s="3">
        <v>2481</v>
      </c>
      <c r="J18" s="3">
        <v>500</v>
      </c>
      <c r="K18" s="3">
        <v>522</v>
      </c>
      <c r="M18" s="3" t="s">
        <v>553</v>
      </c>
      <c r="N18" s="3">
        <v>5</v>
      </c>
      <c r="O18" s="3">
        <v>2479</v>
      </c>
      <c r="P18" s="3">
        <v>500</v>
      </c>
      <c r="Q18" s="3">
        <v>522</v>
      </c>
      <c r="R18" s="3">
        <v>2477</v>
      </c>
      <c r="S18" s="3">
        <v>499</v>
      </c>
      <c r="T18" s="3">
        <v>521</v>
      </c>
      <c r="U18" s="3">
        <v>2475</v>
      </c>
      <c r="V18" s="3">
        <v>499</v>
      </c>
      <c r="W18" s="3">
        <v>521</v>
      </c>
      <c r="Y18" s="3" t="s">
        <v>553</v>
      </c>
      <c r="Z18" s="3">
        <v>5</v>
      </c>
      <c r="AA18" s="3">
        <v>2473</v>
      </c>
      <c r="AB18" s="3">
        <v>499</v>
      </c>
      <c r="AC18" s="3">
        <v>521</v>
      </c>
      <c r="AD18" s="3">
        <v>2471</v>
      </c>
      <c r="AE18" s="3">
        <v>498</v>
      </c>
      <c r="AF18" s="3">
        <v>520</v>
      </c>
      <c r="AG18" s="3">
        <v>2469</v>
      </c>
      <c r="AH18" s="3">
        <v>498</v>
      </c>
      <c r="AI18" s="3">
        <v>520</v>
      </c>
      <c r="AK18" s="3" t="s">
        <v>553</v>
      </c>
      <c r="AL18" s="3">
        <v>5</v>
      </c>
      <c r="AM18" s="3">
        <v>2467.087</v>
      </c>
      <c r="AN18" s="3">
        <v>497.4</v>
      </c>
      <c r="AO18" s="3">
        <v>519</v>
      </c>
      <c r="AP18" s="3">
        <v>2465.09</v>
      </c>
      <c r="AQ18" s="3">
        <v>496.99</v>
      </c>
      <c r="AR18" s="3">
        <v>519</v>
      </c>
      <c r="AS18" s="3">
        <v>2463</v>
      </c>
      <c r="AT18" s="3">
        <v>497</v>
      </c>
      <c r="AU18" s="3">
        <v>519</v>
      </c>
      <c r="AW18" s="3" t="s">
        <v>553</v>
      </c>
      <c r="AX18" s="3">
        <v>5</v>
      </c>
      <c r="AY18" s="3">
        <v>2461</v>
      </c>
      <c r="AZ18" s="3">
        <v>496</v>
      </c>
      <c r="BA18" s="3">
        <v>518</v>
      </c>
      <c r="BB18" s="3">
        <v>2459</v>
      </c>
      <c r="BC18" s="3">
        <v>496</v>
      </c>
      <c r="BD18" s="3">
        <v>518</v>
      </c>
      <c r="BE18" s="3">
        <v>2457</v>
      </c>
      <c r="BF18" s="3">
        <v>495</v>
      </c>
      <c r="BG18" s="3">
        <v>517</v>
      </c>
      <c r="BI18" s="3" t="s">
        <v>553</v>
      </c>
      <c r="BJ18" s="3">
        <v>5</v>
      </c>
      <c r="BK18" s="3">
        <v>2455</v>
      </c>
      <c r="BL18" s="3">
        <v>495</v>
      </c>
      <c r="BM18" s="3">
        <v>517</v>
      </c>
      <c r="BN18" s="3">
        <v>2453</v>
      </c>
      <c r="BO18" s="3">
        <v>495</v>
      </c>
      <c r="BP18" s="3">
        <v>516</v>
      </c>
      <c r="BQ18" s="3">
        <v>2451</v>
      </c>
      <c r="BR18" s="3">
        <v>494</v>
      </c>
      <c r="BS18" s="3">
        <v>516</v>
      </c>
      <c r="BU18" s="3" t="s">
        <v>553</v>
      </c>
      <c r="BV18" s="3">
        <v>5</v>
      </c>
      <c r="BW18" s="3">
        <v>2449</v>
      </c>
      <c r="BX18" s="3">
        <v>494</v>
      </c>
      <c r="BY18" s="3">
        <v>515</v>
      </c>
    </row>
    <row r="19" spans="1:77" x14ac:dyDescent="0.25">
      <c r="A19" s="3" t="s">
        <v>554</v>
      </c>
      <c r="B19" s="3">
        <v>3</v>
      </c>
      <c r="C19" s="3">
        <v>638</v>
      </c>
      <c r="D19" s="3">
        <v>238</v>
      </c>
      <c r="E19" s="3">
        <v>134</v>
      </c>
      <c r="F19" s="3">
        <v>657</v>
      </c>
      <c r="G19" s="3">
        <v>245</v>
      </c>
      <c r="H19" s="3">
        <v>138</v>
      </c>
      <c r="I19" s="3">
        <v>676</v>
      </c>
      <c r="J19" s="3">
        <v>252</v>
      </c>
      <c r="K19" s="3">
        <v>142</v>
      </c>
      <c r="M19" s="3" t="s">
        <v>554</v>
      </c>
      <c r="N19" s="3">
        <v>3</v>
      </c>
      <c r="O19" s="3">
        <v>695</v>
      </c>
      <c r="P19" s="3">
        <v>259</v>
      </c>
      <c r="Q19" s="3">
        <v>146</v>
      </c>
      <c r="R19" s="3">
        <v>713</v>
      </c>
      <c r="S19" s="3">
        <v>266</v>
      </c>
      <c r="T19" s="3">
        <v>150</v>
      </c>
      <c r="U19" s="3">
        <v>732</v>
      </c>
      <c r="V19" s="3">
        <v>273</v>
      </c>
      <c r="W19" s="3">
        <v>154</v>
      </c>
      <c r="Y19" s="3" t="s">
        <v>554</v>
      </c>
      <c r="Z19" s="3">
        <v>3</v>
      </c>
      <c r="AA19" s="3">
        <v>756</v>
      </c>
      <c r="AB19" s="3">
        <v>282</v>
      </c>
      <c r="AC19" s="3">
        <v>159</v>
      </c>
      <c r="AD19" s="3">
        <v>775</v>
      </c>
      <c r="AE19" s="3">
        <v>289</v>
      </c>
      <c r="AF19" s="3">
        <v>163</v>
      </c>
      <c r="AG19" s="3">
        <v>794</v>
      </c>
      <c r="AH19" s="3">
        <v>296</v>
      </c>
      <c r="AI19" s="3">
        <v>167</v>
      </c>
      <c r="AK19" s="3" t="s">
        <v>554</v>
      </c>
      <c r="AL19" s="3">
        <v>3</v>
      </c>
      <c r="AM19" s="3">
        <v>823.36019999999996</v>
      </c>
      <c r="AN19" s="3">
        <v>307.22000000000003</v>
      </c>
      <c r="AO19" s="3">
        <v>173</v>
      </c>
      <c r="AP19" s="3">
        <v>842.23</v>
      </c>
      <c r="AQ19" s="3">
        <v>314.27</v>
      </c>
      <c r="AR19" s="3">
        <v>177</v>
      </c>
      <c r="AS19" s="3">
        <v>861</v>
      </c>
      <c r="AT19" s="3">
        <v>321</v>
      </c>
      <c r="AU19" s="3">
        <v>181</v>
      </c>
      <c r="AW19" s="3" t="s">
        <v>554</v>
      </c>
      <c r="AX19" s="3">
        <v>3</v>
      </c>
      <c r="AY19" s="3">
        <v>896</v>
      </c>
      <c r="AZ19" s="3">
        <v>334</v>
      </c>
      <c r="BA19" s="3">
        <v>189</v>
      </c>
      <c r="BB19" s="3">
        <v>915</v>
      </c>
      <c r="BC19" s="3">
        <v>342</v>
      </c>
      <c r="BD19" s="3">
        <v>193</v>
      </c>
      <c r="BE19" s="3">
        <v>934</v>
      </c>
      <c r="BF19" s="3">
        <v>349</v>
      </c>
      <c r="BG19" s="3">
        <v>197</v>
      </c>
      <c r="BI19" s="3" t="s">
        <v>554</v>
      </c>
      <c r="BJ19" s="3">
        <v>3</v>
      </c>
      <c r="BK19" s="3">
        <v>976</v>
      </c>
      <c r="BL19" s="3">
        <v>364</v>
      </c>
      <c r="BM19" s="3">
        <v>205</v>
      </c>
      <c r="BN19" s="3">
        <v>995</v>
      </c>
      <c r="BO19" s="3">
        <v>371</v>
      </c>
      <c r="BP19" s="3">
        <v>209</v>
      </c>
      <c r="BQ19" s="3">
        <v>1014</v>
      </c>
      <c r="BR19" s="3">
        <v>378</v>
      </c>
      <c r="BS19" s="3">
        <v>213</v>
      </c>
      <c r="BU19" s="3" t="s">
        <v>554</v>
      </c>
      <c r="BV19" s="3">
        <v>3</v>
      </c>
      <c r="BW19" s="3">
        <v>1063</v>
      </c>
      <c r="BX19" s="3">
        <v>396</v>
      </c>
      <c r="BY19" s="3">
        <v>223</v>
      </c>
    </row>
    <row r="20" spans="1:77" x14ac:dyDescent="0.25">
      <c r="A20" s="3" t="s">
        <v>555</v>
      </c>
      <c r="B20" s="3">
        <v>12</v>
      </c>
      <c r="C20" s="3">
        <v>2714</v>
      </c>
      <c r="D20" s="3">
        <v>219</v>
      </c>
      <c r="E20" s="3">
        <v>571</v>
      </c>
      <c r="F20" s="3">
        <v>2732</v>
      </c>
      <c r="G20" s="3">
        <v>220</v>
      </c>
      <c r="H20" s="3">
        <v>575</v>
      </c>
      <c r="I20" s="3">
        <v>2751</v>
      </c>
      <c r="J20" s="3">
        <v>222</v>
      </c>
      <c r="K20" s="3">
        <v>579</v>
      </c>
      <c r="M20" s="3" t="s">
        <v>555</v>
      </c>
      <c r="N20" s="3">
        <v>12</v>
      </c>
      <c r="O20" s="3">
        <v>2769</v>
      </c>
      <c r="P20" s="3">
        <v>223</v>
      </c>
      <c r="Q20" s="3">
        <v>583</v>
      </c>
      <c r="R20" s="3">
        <v>2787</v>
      </c>
      <c r="S20" s="3">
        <v>225</v>
      </c>
      <c r="T20" s="3">
        <v>587</v>
      </c>
      <c r="U20" s="3">
        <v>2806</v>
      </c>
      <c r="V20" s="3">
        <v>226</v>
      </c>
      <c r="W20" s="3">
        <v>591</v>
      </c>
      <c r="Y20" s="3" t="s">
        <v>555</v>
      </c>
      <c r="Z20" s="3">
        <v>12</v>
      </c>
      <c r="AA20" s="3">
        <v>2825</v>
      </c>
      <c r="AB20" s="3">
        <v>228</v>
      </c>
      <c r="AC20" s="3">
        <v>595</v>
      </c>
      <c r="AD20" s="3">
        <v>2844</v>
      </c>
      <c r="AE20" s="3">
        <v>229</v>
      </c>
      <c r="AF20" s="3">
        <v>599</v>
      </c>
      <c r="AG20" s="3">
        <v>2862</v>
      </c>
      <c r="AH20" s="3">
        <v>231</v>
      </c>
      <c r="AI20" s="3">
        <v>603</v>
      </c>
      <c r="AK20" s="3" t="s">
        <v>555</v>
      </c>
      <c r="AL20" s="3">
        <v>12</v>
      </c>
      <c r="AM20" s="3">
        <v>2882.6669999999999</v>
      </c>
      <c r="AN20" s="3">
        <v>232.47</v>
      </c>
      <c r="AO20" s="3">
        <v>607</v>
      </c>
      <c r="AP20" s="3">
        <v>2901.03</v>
      </c>
      <c r="AQ20" s="3">
        <v>233.95</v>
      </c>
      <c r="AR20" s="3">
        <v>611</v>
      </c>
      <c r="AS20" s="3">
        <v>2919</v>
      </c>
      <c r="AT20" s="3">
        <v>235</v>
      </c>
      <c r="AU20" s="3">
        <v>615</v>
      </c>
      <c r="AW20" s="3" t="s">
        <v>555</v>
      </c>
      <c r="AX20" s="3">
        <v>12</v>
      </c>
      <c r="AY20" s="3">
        <v>2941</v>
      </c>
      <c r="AZ20" s="3">
        <v>237</v>
      </c>
      <c r="BA20" s="3">
        <v>619</v>
      </c>
      <c r="BB20" s="3">
        <v>2960</v>
      </c>
      <c r="BC20" s="3">
        <v>239</v>
      </c>
      <c r="BD20" s="3">
        <v>623</v>
      </c>
      <c r="BE20" s="3">
        <v>2978</v>
      </c>
      <c r="BF20" s="3">
        <v>240</v>
      </c>
      <c r="BG20" s="3">
        <v>627</v>
      </c>
      <c r="BI20" s="3" t="s">
        <v>555</v>
      </c>
      <c r="BJ20" s="3">
        <v>12</v>
      </c>
      <c r="BK20" s="3">
        <v>3001</v>
      </c>
      <c r="BL20" s="3">
        <v>242</v>
      </c>
      <c r="BM20" s="3">
        <v>632</v>
      </c>
      <c r="BN20" s="3">
        <v>3019</v>
      </c>
      <c r="BO20" s="3">
        <v>243</v>
      </c>
      <c r="BP20" s="3">
        <v>636</v>
      </c>
      <c r="BQ20" s="3">
        <v>3038</v>
      </c>
      <c r="BR20" s="3">
        <v>245</v>
      </c>
      <c r="BS20" s="3">
        <v>640</v>
      </c>
      <c r="BU20" s="3" t="s">
        <v>555</v>
      </c>
      <c r="BV20" s="3">
        <v>12</v>
      </c>
      <c r="BW20" s="3">
        <v>3062</v>
      </c>
      <c r="BX20" s="3">
        <v>247</v>
      </c>
      <c r="BY20" s="3">
        <v>643</v>
      </c>
    </row>
    <row r="21" spans="1:77" x14ac:dyDescent="0.25">
      <c r="A21" s="3" t="s">
        <v>58</v>
      </c>
      <c r="B21" s="3">
        <v>53</v>
      </c>
      <c r="C21" s="3">
        <v>2900</v>
      </c>
      <c r="D21" s="3">
        <v>55</v>
      </c>
      <c r="E21" s="3">
        <v>611</v>
      </c>
      <c r="F21" s="3">
        <v>3032</v>
      </c>
      <c r="G21" s="3">
        <v>57</v>
      </c>
      <c r="H21" s="3">
        <v>638</v>
      </c>
      <c r="I21" s="3">
        <v>3164</v>
      </c>
      <c r="J21" s="3">
        <v>59</v>
      </c>
      <c r="K21" s="3">
        <v>666</v>
      </c>
      <c r="M21" s="3" t="s">
        <v>58</v>
      </c>
      <c r="N21" s="3">
        <v>53</v>
      </c>
      <c r="O21" s="3">
        <v>3295</v>
      </c>
      <c r="P21" s="3">
        <v>62</v>
      </c>
      <c r="Q21" s="3">
        <v>694</v>
      </c>
      <c r="R21" s="3">
        <v>3427</v>
      </c>
      <c r="S21" s="3">
        <v>64</v>
      </c>
      <c r="T21" s="3">
        <v>722</v>
      </c>
      <c r="U21" s="3">
        <v>3559</v>
      </c>
      <c r="V21" s="3">
        <v>67</v>
      </c>
      <c r="W21" s="3">
        <v>749</v>
      </c>
      <c r="Y21" s="3" t="s">
        <v>58</v>
      </c>
      <c r="Z21" s="3">
        <v>53</v>
      </c>
      <c r="AA21" s="3">
        <v>3745</v>
      </c>
      <c r="AB21" s="3">
        <v>70</v>
      </c>
      <c r="AC21" s="3">
        <v>788</v>
      </c>
      <c r="AD21" s="3">
        <v>3877</v>
      </c>
      <c r="AE21" s="3">
        <v>73</v>
      </c>
      <c r="AF21" s="3">
        <v>816</v>
      </c>
      <c r="AG21" s="3">
        <v>4008</v>
      </c>
      <c r="AH21" s="3">
        <v>75</v>
      </c>
      <c r="AI21" s="3">
        <v>844</v>
      </c>
      <c r="AK21" s="3" t="s">
        <v>58</v>
      </c>
      <c r="AL21" s="3">
        <v>53</v>
      </c>
      <c r="AM21" s="3">
        <v>4255.4939999999997</v>
      </c>
      <c r="AN21" s="3">
        <v>80.010000000000005</v>
      </c>
      <c r="AO21" s="3">
        <v>896</v>
      </c>
      <c r="AP21" s="3">
        <v>4387.3100000000004</v>
      </c>
      <c r="AQ21" s="3">
        <v>82.48</v>
      </c>
      <c r="AR21" s="3">
        <v>924</v>
      </c>
      <c r="AS21" s="3">
        <v>4519</v>
      </c>
      <c r="AT21" s="3">
        <v>85</v>
      </c>
      <c r="AU21" s="3">
        <v>951</v>
      </c>
      <c r="AW21" s="3" t="s">
        <v>58</v>
      </c>
      <c r="AX21" s="3">
        <v>53</v>
      </c>
      <c r="AY21" s="3">
        <v>4836</v>
      </c>
      <c r="AZ21" s="3">
        <v>91</v>
      </c>
      <c r="BA21" s="3">
        <v>1018</v>
      </c>
      <c r="BB21" s="3">
        <v>4968</v>
      </c>
      <c r="BC21" s="3">
        <v>93</v>
      </c>
      <c r="BD21" s="3">
        <v>1046</v>
      </c>
      <c r="BE21" s="3">
        <v>5099</v>
      </c>
      <c r="BF21" s="3">
        <v>96</v>
      </c>
      <c r="BG21" s="3">
        <v>1074</v>
      </c>
      <c r="BI21" s="3" t="s">
        <v>58</v>
      </c>
      <c r="BJ21" s="3">
        <v>53</v>
      </c>
      <c r="BK21" s="3">
        <v>5495</v>
      </c>
      <c r="BL21" s="3">
        <v>103</v>
      </c>
      <c r="BM21" s="3">
        <v>1157</v>
      </c>
      <c r="BN21" s="3">
        <v>5627</v>
      </c>
      <c r="BO21" s="3">
        <v>106</v>
      </c>
      <c r="BP21" s="3">
        <v>1185</v>
      </c>
      <c r="BQ21" s="3">
        <v>5759</v>
      </c>
      <c r="BR21" s="3">
        <v>108</v>
      </c>
      <c r="BS21" s="3">
        <v>1212</v>
      </c>
      <c r="BU21" s="3" t="s">
        <v>58</v>
      </c>
      <c r="BV21" s="3">
        <v>53</v>
      </c>
      <c r="BW21" s="3">
        <v>6245</v>
      </c>
      <c r="BX21" s="3">
        <v>117</v>
      </c>
      <c r="BY21" s="3">
        <v>1312</v>
      </c>
    </row>
    <row r="22" spans="1:77" x14ac:dyDescent="0.25">
      <c r="A22" s="3" t="s">
        <v>34</v>
      </c>
      <c r="B22" s="3">
        <v>175</v>
      </c>
      <c r="C22" s="3">
        <v>4602</v>
      </c>
      <c r="D22" s="3">
        <v>26</v>
      </c>
      <c r="E22" s="3">
        <v>969</v>
      </c>
      <c r="F22" s="3">
        <v>4514</v>
      </c>
      <c r="G22" s="3">
        <v>26</v>
      </c>
      <c r="H22" s="3">
        <v>950</v>
      </c>
      <c r="I22" s="3">
        <v>4426</v>
      </c>
      <c r="J22" s="3">
        <v>25</v>
      </c>
      <c r="K22" s="3">
        <v>932</v>
      </c>
      <c r="M22" s="3" t="s">
        <v>34</v>
      </c>
      <c r="N22" s="3">
        <v>175</v>
      </c>
      <c r="O22" s="3">
        <v>4338</v>
      </c>
      <c r="P22" s="3">
        <v>25</v>
      </c>
      <c r="Q22" s="3">
        <v>913</v>
      </c>
      <c r="R22" s="3">
        <v>4250</v>
      </c>
      <c r="S22" s="3">
        <v>24</v>
      </c>
      <c r="T22" s="3">
        <v>895</v>
      </c>
      <c r="U22" s="3">
        <v>4162</v>
      </c>
      <c r="V22" s="3">
        <v>24</v>
      </c>
      <c r="W22" s="3">
        <v>876</v>
      </c>
      <c r="Y22" s="3" t="s">
        <v>34</v>
      </c>
      <c r="Z22" s="3">
        <v>175</v>
      </c>
      <c r="AA22" s="3">
        <v>4089</v>
      </c>
      <c r="AB22" s="3">
        <v>23</v>
      </c>
      <c r="AC22" s="3">
        <v>861</v>
      </c>
      <c r="AD22" s="3">
        <v>4001</v>
      </c>
      <c r="AE22" s="3">
        <v>23</v>
      </c>
      <c r="AF22" s="3">
        <v>842</v>
      </c>
      <c r="AG22" s="3">
        <v>3913</v>
      </c>
      <c r="AH22" s="3">
        <v>22</v>
      </c>
      <c r="AI22" s="3">
        <v>824</v>
      </c>
      <c r="AK22" s="3" t="s">
        <v>34</v>
      </c>
      <c r="AL22" s="3">
        <v>175</v>
      </c>
      <c r="AM22" s="3">
        <v>3854.723</v>
      </c>
      <c r="AN22" s="3">
        <v>22.09</v>
      </c>
      <c r="AO22" s="3">
        <v>812</v>
      </c>
      <c r="AP22" s="3">
        <v>3766.74</v>
      </c>
      <c r="AQ22" s="3">
        <v>21.58</v>
      </c>
      <c r="AR22" s="3">
        <v>793</v>
      </c>
      <c r="AS22" s="3">
        <v>3679</v>
      </c>
      <c r="AT22" s="3">
        <v>21</v>
      </c>
      <c r="AU22" s="3">
        <v>774</v>
      </c>
      <c r="AW22" s="3" t="s">
        <v>34</v>
      </c>
      <c r="AX22" s="3">
        <v>175</v>
      </c>
      <c r="AY22" s="3">
        <v>3634</v>
      </c>
      <c r="AZ22" s="3">
        <v>21</v>
      </c>
      <c r="BA22" s="3">
        <v>765</v>
      </c>
      <c r="BB22" s="3">
        <v>3546</v>
      </c>
      <c r="BC22" s="3">
        <v>20</v>
      </c>
      <c r="BD22" s="3">
        <v>746</v>
      </c>
      <c r="BE22" s="3">
        <v>3458</v>
      </c>
      <c r="BF22" s="3">
        <v>20</v>
      </c>
      <c r="BG22" s="3">
        <v>728</v>
      </c>
      <c r="BI22" s="3" t="s">
        <v>34</v>
      </c>
      <c r="BJ22" s="3">
        <v>175</v>
      </c>
      <c r="BK22" s="3">
        <v>3425</v>
      </c>
      <c r="BL22" s="3">
        <v>20</v>
      </c>
      <c r="BM22" s="3">
        <v>721</v>
      </c>
      <c r="BN22" s="3">
        <v>3337</v>
      </c>
      <c r="BO22" s="3">
        <v>19</v>
      </c>
      <c r="BP22" s="3">
        <v>703</v>
      </c>
      <c r="BQ22" s="3">
        <v>3249</v>
      </c>
      <c r="BR22" s="3">
        <v>19</v>
      </c>
      <c r="BS22" s="3">
        <v>684</v>
      </c>
      <c r="BU22" s="3" t="s">
        <v>34</v>
      </c>
      <c r="BV22" s="3">
        <v>175</v>
      </c>
      <c r="BW22" s="3">
        <v>3229</v>
      </c>
      <c r="BX22" s="3">
        <v>19</v>
      </c>
      <c r="BY22" s="3">
        <v>678</v>
      </c>
    </row>
    <row r="23" spans="1:77" x14ac:dyDescent="0.25">
      <c r="A23" s="263" t="s">
        <v>556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M23" s="264" t="s">
        <v>556</v>
      </c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Y23" s="263" t="s">
        <v>556</v>
      </c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K23" s="263" t="s">
        <v>586</v>
      </c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W23" s="263" t="s">
        <v>586</v>
      </c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I23" s="264" t="s">
        <v>586</v>
      </c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U23" s="264" t="s">
        <v>556</v>
      </c>
      <c r="BV23" s="264"/>
      <c r="BW23" s="264"/>
      <c r="BX23" s="264"/>
      <c r="BY23" s="264"/>
    </row>
    <row r="24" spans="1:77" x14ac:dyDescent="0.25">
      <c r="A24" s="3" t="s">
        <v>1</v>
      </c>
      <c r="B24" s="3">
        <v>1083</v>
      </c>
      <c r="C24" s="3">
        <v>3898</v>
      </c>
      <c r="D24" s="3">
        <v>4</v>
      </c>
      <c r="E24" s="3">
        <v>821</v>
      </c>
      <c r="F24" s="3">
        <v>3904</v>
      </c>
      <c r="G24" s="3">
        <v>4</v>
      </c>
      <c r="H24" s="3">
        <v>822</v>
      </c>
      <c r="I24" s="3">
        <v>3910</v>
      </c>
      <c r="J24" s="3">
        <v>4</v>
      </c>
      <c r="K24" s="3">
        <v>823</v>
      </c>
      <c r="M24" s="3" t="s">
        <v>1</v>
      </c>
      <c r="N24" s="3">
        <v>1083</v>
      </c>
      <c r="O24" s="3">
        <v>3916</v>
      </c>
      <c r="P24" s="3">
        <v>4</v>
      </c>
      <c r="Q24" s="3">
        <v>824</v>
      </c>
      <c r="R24" s="3">
        <v>3922</v>
      </c>
      <c r="S24" s="3">
        <v>4</v>
      </c>
      <c r="T24" s="3">
        <v>826</v>
      </c>
      <c r="U24" s="3">
        <v>3928</v>
      </c>
      <c r="V24" s="3">
        <v>4</v>
      </c>
      <c r="W24" s="3">
        <v>827</v>
      </c>
      <c r="Y24" s="3" t="s">
        <v>1</v>
      </c>
      <c r="Z24" s="3">
        <v>1083</v>
      </c>
      <c r="AA24" s="3">
        <v>3934</v>
      </c>
      <c r="AB24" s="3">
        <v>4</v>
      </c>
      <c r="AC24" s="3">
        <v>828</v>
      </c>
      <c r="AD24" s="3">
        <v>3940</v>
      </c>
      <c r="AE24" s="3">
        <v>4</v>
      </c>
      <c r="AF24" s="3">
        <v>830</v>
      </c>
      <c r="AG24" s="3">
        <v>3946</v>
      </c>
      <c r="AH24" s="3">
        <v>4</v>
      </c>
      <c r="AI24" s="3">
        <v>864</v>
      </c>
      <c r="AK24" s="3" t="s">
        <v>1</v>
      </c>
      <c r="AL24" s="3">
        <v>1083</v>
      </c>
      <c r="AM24" s="3">
        <v>3952.5030000000002</v>
      </c>
      <c r="AN24" s="3">
        <v>3.65</v>
      </c>
      <c r="AO24" s="3">
        <v>832</v>
      </c>
      <c r="AP24" s="3">
        <v>3958.53</v>
      </c>
      <c r="AQ24" s="3">
        <v>3.65</v>
      </c>
      <c r="AR24" s="3">
        <v>833</v>
      </c>
      <c r="AS24" s="3">
        <v>3965</v>
      </c>
      <c r="AT24" s="3">
        <v>4</v>
      </c>
      <c r="AU24" s="3">
        <v>835</v>
      </c>
      <c r="AW24" s="3" t="s">
        <v>1</v>
      </c>
      <c r="AX24" s="3">
        <v>1083</v>
      </c>
      <c r="AY24" s="3">
        <v>3971</v>
      </c>
      <c r="AZ24" s="3">
        <v>4</v>
      </c>
      <c r="BA24" s="3">
        <v>836</v>
      </c>
      <c r="BB24" s="3">
        <v>3977</v>
      </c>
      <c r="BC24" s="3">
        <v>4</v>
      </c>
      <c r="BD24" s="3">
        <v>837</v>
      </c>
      <c r="BE24" s="3">
        <v>3983</v>
      </c>
      <c r="BF24" s="3">
        <v>4</v>
      </c>
      <c r="BG24" s="3">
        <v>839</v>
      </c>
      <c r="BI24" s="3" t="s">
        <v>1</v>
      </c>
      <c r="BJ24" s="3">
        <v>1083</v>
      </c>
      <c r="BK24" s="3">
        <v>3989</v>
      </c>
      <c r="BL24" s="3">
        <v>4</v>
      </c>
      <c r="BM24" s="3">
        <v>840</v>
      </c>
      <c r="BN24" s="3">
        <v>3995</v>
      </c>
      <c r="BO24" s="3">
        <v>4</v>
      </c>
      <c r="BP24" s="3">
        <v>841</v>
      </c>
      <c r="BQ24" s="3">
        <v>4001</v>
      </c>
      <c r="BR24" s="3">
        <v>4</v>
      </c>
      <c r="BS24" s="3">
        <v>842</v>
      </c>
      <c r="BU24" s="3" t="s">
        <v>1</v>
      </c>
      <c r="BV24" s="3">
        <v>1083</v>
      </c>
      <c r="BW24" s="3">
        <v>4008</v>
      </c>
      <c r="BX24" s="3">
        <v>4</v>
      </c>
      <c r="BY24" s="3">
        <v>844</v>
      </c>
    </row>
    <row r="25" spans="1:77" ht="15.75" customHeight="1" x14ac:dyDescent="0.25">
      <c r="A25" s="3" t="s">
        <v>4</v>
      </c>
      <c r="B25" s="3">
        <v>93</v>
      </c>
      <c r="C25" s="3">
        <v>1200</v>
      </c>
      <c r="D25" s="3">
        <v>13</v>
      </c>
      <c r="E25" s="3">
        <v>253</v>
      </c>
      <c r="F25" s="3">
        <v>1364</v>
      </c>
      <c r="G25" s="3">
        <v>15</v>
      </c>
      <c r="H25" s="3">
        <v>287</v>
      </c>
      <c r="I25" s="3">
        <v>1528</v>
      </c>
      <c r="J25" s="3">
        <v>16</v>
      </c>
      <c r="K25" s="3">
        <v>322</v>
      </c>
      <c r="M25" s="3" t="s">
        <v>4</v>
      </c>
      <c r="N25" s="3">
        <v>93</v>
      </c>
      <c r="O25" s="3">
        <v>1692</v>
      </c>
      <c r="P25" s="3">
        <v>18</v>
      </c>
      <c r="Q25" s="3">
        <v>356</v>
      </c>
      <c r="R25" s="3">
        <v>1856</v>
      </c>
      <c r="S25" s="3">
        <v>20</v>
      </c>
      <c r="T25" s="3">
        <v>391</v>
      </c>
      <c r="U25" s="3">
        <v>2020</v>
      </c>
      <c r="V25" s="3">
        <v>22</v>
      </c>
      <c r="W25" s="3">
        <v>425</v>
      </c>
      <c r="Y25" s="3" t="s">
        <v>4</v>
      </c>
      <c r="Z25" s="3">
        <v>93</v>
      </c>
      <c r="AA25" s="3">
        <v>2386</v>
      </c>
      <c r="AB25" s="3">
        <v>26</v>
      </c>
      <c r="AC25" s="3">
        <v>502</v>
      </c>
      <c r="AD25" s="3">
        <v>2550</v>
      </c>
      <c r="AE25" s="3">
        <v>28</v>
      </c>
      <c r="AF25" s="3">
        <v>537</v>
      </c>
      <c r="AG25" s="3">
        <v>2714</v>
      </c>
      <c r="AH25" s="3">
        <v>29</v>
      </c>
      <c r="AI25" s="3">
        <v>594</v>
      </c>
      <c r="AK25" s="3" t="s">
        <v>4</v>
      </c>
      <c r="AL25" s="3">
        <v>93</v>
      </c>
      <c r="AM25" s="3">
        <v>3364.6219999999998</v>
      </c>
      <c r="AN25" s="3">
        <v>36.32</v>
      </c>
      <c r="AO25" s="3">
        <v>708</v>
      </c>
      <c r="AP25" s="3">
        <v>3528.66</v>
      </c>
      <c r="AQ25" s="3">
        <v>38.090000000000003</v>
      </c>
      <c r="AR25" s="3">
        <v>743</v>
      </c>
      <c r="AS25" s="3">
        <v>3693</v>
      </c>
      <c r="AT25" s="3">
        <v>40</v>
      </c>
      <c r="AU25" s="3">
        <v>777</v>
      </c>
      <c r="AW25" s="3" t="s">
        <v>4</v>
      </c>
      <c r="AX25" s="3">
        <v>93</v>
      </c>
      <c r="AY25" s="3">
        <v>4744</v>
      </c>
      <c r="AZ25" s="3">
        <v>51</v>
      </c>
      <c r="BA25" s="3">
        <v>999</v>
      </c>
      <c r="BB25" s="3">
        <v>4909</v>
      </c>
      <c r="BC25" s="3">
        <v>53</v>
      </c>
      <c r="BD25" s="3">
        <v>1033</v>
      </c>
      <c r="BE25" s="3">
        <v>5073</v>
      </c>
      <c r="BF25" s="3">
        <v>55</v>
      </c>
      <c r="BG25" s="3">
        <v>1068</v>
      </c>
      <c r="BI25" s="3" t="s">
        <v>4</v>
      </c>
      <c r="BJ25" s="3">
        <v>93</v>
      </c>
      <c r="BK25" s="3">
        <v>6690</v>
      </c>
      <c r="BL25" s="3">
        <v>72</v>
      </c>
      <c r="BM25" s="3">
        <v>1408</v>
      </c>
      <c r="BN25" s="3">
        <v>6854</v>
      </c>
      <c r="BO25" s="3">
        <v>74</v>
      </c>
      <c r="BP25" s="3">
        <v>1443</v>
      </c>
      <c r="BQ25" s="3">
        <v>7018</v>
      </c>
      <c r="BR25" s="3">
        <v>76</v>
      </c>
      <c r="BS25" s="3">
        <v>1478</v>
      </c>
      <c r="BU25" s="3" t="s">
        <v>4</v>
      </c>
      <c r="BV25" s="3">
        <v>93</v>
      </c>
      <c r="BW25" s="3">
        <v>9434</v>
      </c>
      <c r="BX25" s="3">
        <v>102</v>
      </c>
      <c r="BY25" s="3">
        <v>1986</v>
      </c>
    </row>
    <row r="26" spans="1:77" x14ac:dyDescent="0.25">
      <c r="A26" s="3" t="s">
        <v>5</v>
      </c>
      <c r="B26" s="3">
        <v>698</v>
      </c>
      <c r="C26" s="3">
        <v>2615</v>
      </c>
      <c r="D26" s="3">
        <v>4</v>
      </c>
      <c r="E26" s="3">
        <v>551</v>
      </c>
      <c r="F26" s="3">
        <v>2681</v>
      </c>
      <c r="G26" s="3">
        <v>4</v>
      </c>
      <c r="H26" s="3">
        <v>564</v>
      </c>
      <c r="I26" s="3">
        <v>2748</v>
      </c>
      <c r="J26" s="3">
        <v>4</v>
      </c>
      <c r="K26" s="3">
        <v>578</v>
      </c>
      <c r="M26" s="3" t="s">
        <v>5</v>
      </c>
      <c r="N26" s="3">
        <v>698</v>
      </c>
      <c r="O26" s="3">
        <v>2814</v>
      </c>
      <c r="P26" s="3">
        <v>4</v>
      </c>
      <c r="Q26" s="3">
        <v>592</v>
      </c>
      <c r="R26" s="3">
        <v>2880</v>
      </c>
      <c r="S26" s="3">
        <v>4</v>
      </c>
      <c r="T26" s="3">
        <v>606</v>
      </c>
      <c r="U26" s="3">
        <v>2947</v>
      </c>
      <c r="V26" s="3">
        <v>4</v>
      </c>
      <c r="W26" s="3">
        <v>620</v>
      </c>
      <c r="Y26" s="3" t="s">
        <v>5</v>
      </c>
      <c r="Z26" s="3">
        <v>698</v>
      </c>
      <c r="AA26" s="3">
        <v>3028</v>
      </c>
      <c r="AB26" s="3">
        <v>4</v>
      </c>
      <c r="AC26" s="3">
        <v>638</v>
      </c>
      <c r="AD26" s="3">
        <v>3095</v>
      </c>
      <c r="AE26" s="3">
        <v>4</v>
      </c>
      <c r="AF26" s="3">
        <v>652</v>
      </c>
      <c r="AG26" s="3">
        <v>3161</v>
      </c>
      <c r="AH26" s="3">
        <v>5</v>
      </c>
      <c r="AI26" s="3">
        <v>692</v>
      </c>
      <c r="AK26" s="3" t="s">
        <v>5</v>
      </c>
      <c r="AL26" s="3">
        <v>698</v>
      </c>
      <c r="AM26" s="3">
        <v>3258.877</v>
      </c>
      <c r="AN26" s="3">
        <v>4.67</v>
      </c>
      <c r="AO26" s="3">
        <v>686</v>
      </c>
      <c r="AP26" s="3">
        <v>3325.24</v>
      </c>
      <c r="AQ26" s="3">
        <v>4.7699999999999996</v>
      </c>
      <c r="AR26" s="3">
        <v>700</v>
      </c>
      <c r="AS26" s="3">
        <v>3392</v>
      </c>
      <c r="AT26" s="3">
        <v>5</v>
      </c>
      <c r="AU26" s="3">
        <v>714</v>
      </c>
      <c r="AW26" s="3" t="s">
        <v>5</v>
      </c>
      <c r="AX26" s="3">
        <v>698</v>
      </c>
      <c r="AY26" s="3">
        <v>3507</v>
      </c>
      <c r="AZ26" s="3">
        <v>5</v>
      </c>
      <c r="BA26" s="3">
        <v>738</v>
      </c>
      <c r="BB26" s="3">
        <v>3573</v>
      </c>
      <c r="BC26" s="3">
        <v>5</v>
      </c>
      <c r="BD26" s="3">
        <v>752</v>
      </c>
      <c r="BE26" s="3">
        <v>3640</v>
      </c>
      <c r="BF26" s="3">
        <v>5</v>
      </c>
      <c r="BG26" s="3">
        <v>766</v>
      </c>
      <c r="BI26" s="3" t="s">
        <v>5</v>
      </c>
      <c r="BJ26" s="3">
        <v>698</v>
      </c>
      <c r="BK26" s="3">
        <v>3774</v>
      </c>
      <c r="BL26" s="3">
        <v>5</v>
      </c>
      <c r="BM26" s="3">
        <v>795</v>
      </c>
      <c r="BN26" s="3">
        <v>3840</v>
      </c>
      <c r="BO26" s="3">
        <v>6</v>
      </c>
      <c r="BP26" s="3">
        <v>808</v>
      </c>
      <c r="BQ26" s="3">
        <v>3907</v>
      </c>
      <c r="BR26" s="3">
        <v>6</v>
      </c>
      <c r="BS26" s="3">
        <v>822</v>
      </c>
      <c r="BU26" s="3" t="s">
        <v>5</v>
      </c>
      <c r="BV26" s="3">
        <v>698</v>
      </c>
      <c r="BW26" s="3">
        <v>4061</v>
      </c>
      <c r="BX26" s="3">
        <v>6</v>
      </c>
      <c r="BY26" s="3">
        <v>855</v>
      </c>
    </row>
    <row r="27" spans="1:77" x14ac:dyDescent="0.25">
      <c r="A27" s="3" t="s">
        <v>11</v>
      </c>
      <c r="B27" s="3">
        <v>1348</v>
      </c>
      <c r="C27" s="3">
        <v>2309</v>
      </c>
      <c r="D27" s="3">
        <v>2</v>
      </c>
      <c r="E27" s="3">
        <v>486</v>
      </c>
      <c r="F27" s="3">
        <v>2308</v>
      </c>
      <c r="G27" s="3">
        <v>2</v>
      </c>
      <c r="H27" s="3">
        <v>486</v>
      </c>
      <c r="I27" s="3">
        <v>2307</v>
      </c>
      <c r="J27" s="3">
        <v>2</v>
      </c>
      <c r="K27" s="3">
        <v>486</v>
      </c>
      <c r="M27" s="3" t="s">
        <v>11</v>
      </c>
      <c r="N27" s="3">
        <v>1348</v>
      </c>
      <c r="O27" s="3">
        <v>2306</v>
      </c>
      <c r="P27" s="3">
        <v>2</v>
      </c>
      <c r="Q27" s="3">
        <v>485</v>
      </c>
      <c r="R27" s="3">
        <v>2305</v>
      </c>
      <c r="S27" s="3">
        <v>2</v>
      </c>
      <c r="T27" s="3">
        <v>485</v>
      </c>
      <c r="U27" s="3">
        <v>2304</v>
      </c>
      <c r="V27" s="3">
        <v>2</v>
      </c>
      <c r="W27" s="3">
        <v>485</v>
      </c>
      <c r="Y27" s="3" t="s">
        <v>11</v>
      </c>
      <c r="Z27" s="3">
        <v>1348</v>
      </c>
      <c r="AA27" s="3">
        <v>2303</v>
      </c>
      <c r="AB27" s="3">
        <v>2</v>
      </c>
      <c r="AC27" s="3">
        <v>485</v>
      </c>
      <c r="AD27" s="3">
        <v>2302</v>
      </c>
      <c r="AE27" s="3">
        <v>2</v>
      </c>
      <c r="AF27" s="3">
        <v>485</v>
      </c>
      <c r="AG27" s="3">
        <v>2301</v>
      </c>
      <c r="AH27" s="3">
        <v>2</v>
      </c>
      <c r="AI27" s="3">
        <v>504</v>
      </c>
      <c r="AK27" s="3" t="s">
        <v>11</v>
      </c>
      <c r="AL27" s="3">
        <v>1348</v>
      </c>
      <c r="AM27" s="3">
        <v>2300.0230000000001</v>
      </c>
      <c r="AN27" s="3">
        <v>1.71</v>
      </c>
      <c r="AO27" s="3">
        <v>484</v>
      </c>
      <c r="AP27" s="3">
        <v>2299.02</v>
      </c>
      <c r="AQ27" s="3">
        <v>1.71</v>
      </c>
      <c r="AR27" s="3">
        <v>484</v>
      </c>
      <c r="AS27" s="3">
        <v>2298</v>
      </c>
      <c r="AT27" s="3">
        <v>2</v>
      </c>
      <c r="AU27" s="3">
        <v>484</v>
      </c>
      <c r="AW27" s="3" t="s">
        <v>11</v>
      </c>
      <c r="AX27" s="3">
        <v>1348</v>
      </c>
      <c r="AY27" s="3">
        <v>2297</v>
      </c>
      <c r="AZ27" s="3">
        <v>2</v>
      </c>
      <c r="BA27" s="3">
        <v>484</v>
      </c>
      <c r="BB27" s="3">
        <v>2296</v>
      </c>
      <c r="BC27" s="3">
        <v>2</v>
      </c>
      <c r="BD27" s="3">
        <v>483</v>
      </c>
      <c r="BE27" s="3">
        <v>2295</v>
      </c>
      <c r="BF27" s="3">
        <v>2</v>
      </c>
      <c r="BG27" s="3">
        <v>483</v>
      </c>
      <c r="BI27" s="3" t="s">
        <v>11</v>
      </c>
      <c r="BJ27" s="3">
        <v>1348</v>
      </c>
      <c r="BK27" s="3">
        <v>2294</v>
      </c>
      <c r="BL27" s="3">
        <v>2</v>
      </c>
      <c r="BM27" s="3">
        <v>483</v>
      </c>
      <c r="BN27" s="3">
        <v>2293</v>
      </c>
      <c r="BO27" s="3">
        <v>2</v>
      </c>
      <c r="BP27" s="3">
        <v>483</v>
      </c>
      <c r="BQ27" s="3">
        <v>2292</v>
      </c>
      <c r="BR27" s="3">
        <v>2</v>
      </c>
      <c r="BS27" s="3">
        <v>483</v>
      </c>
      <c r="BU27" s="3" t="s">
        <v>11</v>
      </c>
      <c r="BV27" s="3">
        <v>1348</v>
      </c>
      <c r="BW27" s="3">
        <v>2291</v>
      </c>
      <c r="BX27" s="3">
        <v>2</v>
      </c>
      <c r="BY27" s="3">
        <v>482</v>
      </c>
    </row>
    <row r="28" spans="1:77" x14ac:dyDescent="0.25">
      <c r="A28" s="3" t="s">
        <v>114</v>
      </c>
      <c r="B28" s="3">
        <v>149</v>
      </c>
      <c r="C28" s="3">
        <v>1538</v>
      </c>
      <c r="D28" s="3">
        <v>10</v>
      </c>
      <c r="E28" s="3">
        <v>324</v>
      </c>
      <c r="F28" s="3">
        <v>1567</v>
      </c>
      <c r="G28" s="3">
        <v>11</v>
      </c>
      <c r="H28" s="3">
        <v>330</v>
      </c>
      <c r="I28" s="3">
        <v>1596</v>
      </c>
      <c r="J28" s="3">
        <v>11</v>
      </c>
      <c r="K28" s="3">
        <v>336</v>
      </c>
      <c r="M28" s="3" t="s">
        <v>114</v>
      </c>
      <c r="N28" s="3">
        <v>149</v>
      </c>
      <c r="O28" s="3">
        <v>1626</v>
      </c>
      <c r="P28" s="3">
        <v>11</v>
      </c>
      <c r="Q28" s="3">
        <v>342</v>
      </c>
      <c r="R28" s="3">
        <v>1655</v>
      </c>
      <c r="S28" s="3">
        <v>11</v>
      </c>
      <c r="T28" s="3">
        <v>348</v>
      </c>
      <c r="U28" s="3">
        <v>1684</v>
      </c>
      <c r="V28" s="3">
        <v>11</v>
      </c>
      <c r="W28" s="3">
        <v>355</v>
      </c>
      <c r="Y28" s="3" t="s">
        <v>114</v>
      </c>
      <c r="Z28" s="3">
        <v>149</v>
      </c>
      <c r="AA28" s="3">
        <v>1718</v>
      </c>
      <c r="AB28" s="3">
        <v>12</v>
      </c>
      <c r="AC28" s="3">
        <v>362</v>
      </c>
      <c r="AD28" s="3">
        <v>1748</v>
      </c>
      <c r="AE28" s="3">
        <v>12</v>
      </c>
      <c r="AF28" s="3">
        <v>368</v>
      </c>
      <c r="AG28" s="3">
        <v>1777</v>
      </c>
      <c r="AH28" s="3">
        <v>12</v>
      </c>
      <c r="AI28" s="3">
        <v>389</v>
      </c>
      <c r="AK28" s="3" t="s">
        <v>114</v>
      </c>
      <c r="AL28" s="3">
        <v>149</v>
      </c>
      <c r="AM28" s="3">
        <v>1816.5039999999999</v>
      </c>
      <c r="AN28" s="3">
        <v>12.21</v>
      </c>
      <c r="AO28" s="3">
        <v>382</v>
      </c>
      <c r="AP28" s="3">
        <v>1845.75</v>
      </c>
      <c r="AQ28" s="3">
        <v>12.41</v>
      </c>
      <c r="AR28" s="3">
        <v>389</v>
      </c>
      <c r="AS28" s="3">
        <v>1875</v>
      </c>
      <c r="AT28" s="3">
        <v>13</v>
      </c>
      <c r="AU28" s="3">
        <v>395</v>
      </c>
      <c r="AW28" s="3" t="s">
        <v>114</v>
      </c>
      <c r="AX28" s="3">
        <v>149</v>
      </c>
      <c r="AY28" s="3">
        <v>1920</v>
      </c>
      <c r="AZ28" s="3">
        <v>13</v>
      </c>
      <c r="BA28" s="3">
        <v>404</v>
      </c>
      <c r="BB28" s="3">
        <v>1949</v>
      </c>
      <c r="BC28" s="3">
        <v>13</v>
      </c>
      <c r="BD28" s="3">
        <v>410</v>
      </c>
      <c r="BE28" s="3">
        <v>1979</v>
      </c>
      <c r="BF28" s="3">
        <v>13</v>
      </c>
      <c r="BG28" s="3">
        <v>417</v>
      </c>
      <c r="BI28" s="3" t="s">
        <v>114</v>
      </c>
      <c r="BJ28" s="3">
        <v>149</v>
      </c>
      <c r="BK28" s="3">
        <v>2030</v>
      </c>
      <c r="BL28" s="3">
        <v>14</v>
      </c>
      <c r="BM28" s="3">
        <v>427</v>
      </c>
      <c r="BN28" s="3">
        <v>2059</v>
      </c>
      <c r="BO28" s="3">
        <v>14</v>
      </c>
      <c r="BP28" s="3">
        <v>433</v>
      </c>
      <c r="BQ28" s="3">
        <v>2088</v>
      </c>
      <c r="BR28" s="3">
        <v>14</v>
      </c>
      <c r="BS28" s="3">
        <v>440</v>
      </c>
      <c r="BU28" s="3" t="s">
        <v>114</v>
      </c>
      <c r="BV28" s="3">
        <v>149</v>
      </c>
      <c r="BW28" s="3">
        <v>2145</v>
      </c>
      <c r="BX28" s="3">
        <v>14</v>
      </c>
      <c r="BY28" s="3">
        <v>452</v>
      </c>
    </row>
    <row r="29" spans="1:77" x14ac:dyDescent="0.25">
      <c r="A29" s="3" t="s">
        <v>13</v>
      </c>
      <c r="B29" s="3">
        <v>629</v>
      </c>
      <c r="C29" s="3">
        <v>3163</v>
      </c>
      <c r="D29" s="3">
        <v>5</v>
      </c>
      <c r="E29" s="3">
        <v>666</v>
      </c>
      <c r="F29" s="3">
        <v>3276</v>
      </c>
      <c r="G29" s="3">
        <v>5</v>
      </c>
      <c r="H29" s="3">
        <v>690</v>
      </c>
      <c r="I29" s="3">
        <v>3388</v>
      </c>
      <c r="J29" s="3">
        <v>5</v>
      </c>
      <c r="K29" s="3">
        <v>713</v>
      </c>
      <c r="M29" s="3" t="s">
        <v>13</v>
      </c>
      <c r="N29" s="3">
        <v>629</v>
      </c>
      <c r="O29" s="3">
        <v>3501</v>
      </c>
      <c r="P29" s="3">
        <v>6</v>
      </c>
      <c r="Q29" s="3">
        <v>737</v>
      </c>
      <c r="R29" s="3">
        <v>3613</v>
      </c>
      <c r="S29" s="3">
        <v>6</v>
      </c>
      <c r="T29" s="3">
        <v>761</v>
      </c>
      <c r="U29" s="3">
        <v>3726</v>
      </c>
      <c r="V29" s="3">
        <v>6</v>
      </c>
      <c r="W29" s="3">
        <v>784</v>
      </c>
      <c r="Y29" s="3" t="s">
        <v>13</v>
      </c>
      <c r="Z29" s="3">
        <v>629</v>
      </c>
      <c r="AA29" s="3">
        <v>3974</v>
      </c>
      <c r="AB29" s="3">
        <v>6</v>
      </c>
      <c r="AC29" s="3">
        <v>816</v>
      </c>
      <c r="AD29" s="3">
        <v>3987</v>
      </c>
      <c r="AE29" s="3">
        <v>6</v>
      </c>
      <c r="AF29" s="3">
        <v>839</v>
      </c>
      <c r="AG29" s="3">
        <v>5099</v>
      </c>
      <c r="AH29" s="3">
        <v>7</v>
      </c>
      <c r="AI29" s="3">
        <v>897</v>
      </c>
      <c r="AK29" s="3" t="s">
        <v>13</v>
      </c>
      <c r="AL29" s="3">
        <v>629</v>
      </c>
      <c r="AM29" s="3">
        <v>4287.5590000000002</v>
      </c>
      <c r="AN29" s="3">
        <v>6.81</v>
      </c>
      <c r="AO29" s="3">
        <v>903</v>
      </c>
      <c r="AP29" s="3">
        <v>4400.08</v>
      </c>
      <c r="AQ29" s="3">
        <v>6.99</v>
      </c>
      <c r="AR29" s="3">
        <v>926</v>
      </c>
      <c r="AS29" s="3">
        <v>4513</v>
      </c>
      <c r="AT29" s="3">
        <v>7</v>
      </c>
      <c r="AU29" s="3">
        <v>950</v>
      </c>
      <c r="AW29" s="3" t="s">
        <v>13</v>
      </c>
      <c r="AX29" s="3">
        <v>629</v>
      </c>
      <c r="AY29" s="3">
        <v>4745</v>
      </c>
      <c r="AZ29" s="3">
        <v>8</v>
      </c>
      <c r="BA29" s="3">
        <v>999</v>
      </c>
      <c r="BB29" s="3">
        <v>4858</v>
      </c>
      <c r="BC29" s="3">
        <v>8</v>
      </c>
      <c r="BD29" s="3">
        <v>1023</v>
      </c>
      <c r="BE29" s="3">
        <v>4970</v>
      </c>
      <c r="BF29" s="3">
        <v>8</v>
      </c>
      <c r="BG29" s="3">
        <v>1046</v>
      </c>
      <c r="BI29" s="3" t="s">
        <v>13</v>
      </c>
      <c r="BJ29" s="3">
        <v>629</v>
      </c>
      <c r="BK29" s="3">
        <v>5252</v>
      </c>
      <c r="BL29" s="3">
        <v>8</v>
      </c>
      <c r="BM29" s="3">
        <v>1106</v>
      </c>
      <c r="BN29" s="3">
        <v>5364</v>
      </c>
      <c r="BO29" s="3">
        <v>9</v>
      </c>
      <c r="BP29" s="3">
        <v>1129</v>
      </c>
      <c r="BQ29" s="3">
        <v>5477</v>
      </c>
      <c r="BR29" s="3">
        <v>9</v>
      </c>
      <c r="BS29" s="3">
        <v>1153</v>
      </c>
      <c r="BU29" s="3" t="s">
        <v>13</v>
      </c>
      <c r="BV29" s="3">
        <v>629</v>
      </c>
      <c r="BW29" s="3">
        <v>5812</v>
      </c>
      <c r="BX29" s="3">
        <v>9</v>
      </c>
      <c r="BY29" s="3">
        <v>1224</v>
      </c>
    </row>
    <row r="30" spans="1:77" x14ac:dyDescent="0.25">
      <c r="A30" s="3" t="s">
        <v>14</v>
      </c>
      <c r="B30" s="3">
        <v>817</v>
      </c>
      <c r="C30" s="3">
        <v>2300</v>
      </c>
      <c r="D30" s="3">
        <v>3</v>
      </c>
      <c r="E30" s="3">
        <v>484</v>
      </c>
      <c r="F30" s="3">
        <v>2348</v>
      </c>
      <c r="G30" s="3">
        <v>3</v>
      </c>
      <c r="H30" s="3">
        <v>494</v>
      </c>
      <c r="I30" s="3">
        <v>2396</v>
      </c>
      <c r="J30" s="3">
        <v>3</v>
      </c>
      <c r="K30" s="3">
        <v>504</v>
      </c>
      <c r="M30" s="3" t="s">
        <v>14</v>
      </c>
      <c r="N30" s="3">
        <v>817</v>
      </c>
      <c r="O30" s="3">
        <v>2445</v>
      </c>
      <c r="P30" s="3">
        <v>3</v>
      </c>
      <c r="Q30" s="3">
        <v>515</v>
      </c>
      <c r="R30" s="3">
        <v>2493</v>
      </c>
      <c r="S30" s="3">
        <v>3</v>
      </c>
      <c r="T30" s="3">
        <v>525</v>
      </c>
      <c r="U30" s="3">
        <v>2541</v>
      </c>
      <c r="V30" s="3">
        <v>3</v>
      </c>
      <c r="W30" s="3">
        <v>535</v>
      </c>
      <c r="Y30" s="3" t="s">
        <v>14</v>
      </c>
      <c r="Z30" s="3">
        <v>817</v>
      </c>
      <c r="AA30" s="3">
        <v>2598</v>
      </c>
      <c r="AB30" s="3">
        <v>3</v>
      </c>
      <c r="AC30" s="3">
        <v>547</v>
      </c>
      <c r="AD30" s="3">
        <v>2646</v>
      </c>
      <c r="AE30" s="3">
        <v>3</v>
      </c>
      <c r="AF30" s="3">
        <v>557</v>
      </c>
      <c r="AG30" s="3">
        <v>2695</v>
      </c>
      <c r="AH30" s="3">
        <v>3</v>
      </c>
      <c r="AI30" s="3">
        <v>590</v>
      </c>
      <c r="AK30" s="3" t="s">
        <v>14</v>
      </c>
      <c r="AL30" s="3">
        <v>817</v>
      </c>
      <c r="AM30" s="3">
        <v>2761.4650000000001</v>
      </c>
      <c r="AN30" s="3">
        <v>3.38</v>
      </c>
      <c r="AO30" s="3">
        <v>581</v>
      </c>
      <c r="AP30" s="3">
        <v>2809.65</v>
      </c>
      <c r="AQ30" s="3">
        <v>3.44</v>
      </c>
      <c r="AR30" s="3">
        <v>592</v>
      </c>
      <c r="AS30" s="3">
        <v>2858</v>
      </c>
      <c r="AT30" s="3">
        <v>3</v>
      </c>
      <c r="AU30" s="3">
        <v>602</v>
      </c>
      <c r="AW30" s="3" t="s">
        <v>14</v>
      </c>
      <c r="AX30" s="3">
        <v>817</v>
      </c>
      <c r="AY30" s="3">
        <v>2935</v>
      </c>
      <c r="AZ30" s="3">
        <v>4</v>
      </c>
      <c r="BA30" s="3">
        <v>618</v>
      </c>
      <c r="BB30" s="3">
        <v>2983</v>
      </c>
      <c r="BC30" s="3">
        <v>4</v>
      </c>
      <c r="BD30" s="3">
        <v>628</v>
      </c>
      <c r="BE30" s="3">
        <v>3031</v>
      </c>
      <c r="BF30" s="3">
        <v>4</v>
      </c>
      <c r="BG30" s="3">
        <v>638</v>
      </c>
      <c r="BI30" s="3" t="s">
        <v>14</v>
      </c>
      <c r="BJ30" s="3">
        <v>817</v>
      </c>
      <c r="BK30" s="3">
        <v>3119</v>
      </c>
      <c r="BL30" s="3">
        <v>4</v>
      </c>
      <c r="BM30" s="3">
        <v>657</v>
      </c>
      <c r="BN30" s="3">
        <v>3168</v>
      </c>
      <c r="BO30" s="3">
        <v>4</v>
      </c>
      <c r="BP30" s="3">
        <v>667</v>
      </c>
      <c r="BQ30" s="3">
        <v>3216</v>
      </c>
      <c r="BR30" s="3">
        <v>4</v>
      </c>
      <c r="BS30" s="3">
        <v>677</v>
      </c>
      <c r="BU30" s="3" t="s">
        <v>14</v>
      </c>
      <c r="BV30" s="3">
        <v>817</v>
      </c>
      <c r="BW30" s="3">
        <v>3316</v>
      </c>
      <c r="BX30" s="3">
        <v>4</v>
      </c>
      <c r="BY30" s="3">
        <v>698</v>
      </c>
    </row>
    <row r="31" spans="1:77" x14ac:dyDescent="0.25">
      <c r="A31" s="3" t="s">
        <v>18</v>
      </c>
      <c r="B31" s="3">
        <v>37</v>
      </c>
      <c r="C31" s="3">
        <v>4057</v>
      </c>
      <c r="D31" s="3">
        <v>109</v>
      </c>
      <c r="E31" s="3">
        <v>854</v>
      </c>
      <c r="F31" s="3">
        <v>4044</v>
      </c>
      <c r="G31" s="3">
        <v>109</v>
      </c>
      <c r="H31" s="3">
        <v>851</v>
      </c>
      <c r="I31" s="3">
        <v>4031</v>
      </c>
      <c r="J31" s="3">
        <v>109</v>
      </c>
      <c r="K31" s="3">
        <v>849</v>
      </c>
      <c r="M31" s="3" t="s">
        <v>18</v>
      </c>
      <c r="N31" s="3">
        <v>37</v>
      </c>
      <c r="O31" s="3">
        <v>4017</v>
      </c>
      <c r="P31" s="3">
        <v>108</v>
      </c>
      <c r="Q31" s="3">
        <v>846</v>
      </c>
      <c r="R31" s="3">
        <v>4004</v>
      </c>
      <c r="S31" s="3">
        <v>108</v>
      </c>
      <c r="T31" s="3">
        <v>843</v>
      </c>
      <c r="U31" s="3">
        <v>3991</v>
      </c>
      <c r="V31" s="3">
        <v>108</v>
      </c>
      <c r="W31" s="3">
        <v>840</v>
      </c>
      <c r="Y31" s="3" t="s">
        <v>18</v>
      </c>
      <c r="Z31" s="3">
        <v>37</v>
      </c>
      <c r="AA31" s="3">
        <v>3978</v>
      </c>
      <c r="AB31" s="3">
        <v>107</v>
      </c>
      <c r="AC31" s="3">
        <v>838</v>
      </c>
      <c r="AD31" s="3">
        <v>3965</v>
      </c>
      <c r="AE31" s="3">
        <v>107</v>
      </c>
      <c r="AF31" s="3">
        <v>835</v>
      </c>
      <c r="AG31" s="3">
        <v>3952</v>
      </c>
      <c r="AH31" s="3">
        <v>107</v>
      </c>
      <c r="AI31" s="3">
        <v>865</v>
      </c>
      <c r="AK31" s="3" t="s">
        <v>18</v>
      </c>
      <c r="AL31" s="3">
        <v>37</v>
      </c>
      <c r="AM31" s="3">
        <v>3939.328</v>
      </c>
      <c r="AN31" s="3">
        <v>106.18</v>
      </c>
      <c r="AO31" s="3">
        <v>829</v>
      </c>
      <c r="AP31" s="3">
        <v>3926.12</v>
      </c>
      <c r="AQ31" s="3">
        <v>105.83</v>
      </c>
      <c r="AR31" s="3">
        <v>827</v>
      </c>
      <c r="AS31" s="3">
        <v>3913</v>
      </c>
      <c r="AT31" s="3">
        <v>105</v>
      </c>
      <c r="AU31" s="3">
        <v>824</v>
      </c>
      <c r="AW31" s="3" t="s">
        <v>18</v>
      </c>
      <c r="AX31" s="3">
        <v>37</v>
      </c>
      <c r="AY31" s="3">
        <v>3901</v>
      </c>
      <c r="AZ31" s="3">
        <v>105</v>
      </c>
      <c r="BA31" s="3">
        <v>821</v>
      </c>
      <c r="BB31" s="3">
        <v>3888</v>
      </c>
      <c r="BC31" s="3">
        <v>105</v>
      </c>
      <c r="BD31" s="3">
        <v>818</v>
      </c>
      <c r="BE31" s="3">
        <v>3874</v>
      </c>
      <c r="BF31" s="3">
        <v>104</v>
      </c>
      <c r="BG31" s="3">
        <v>816</v>
      </c>
      <c r="BI31" s="3" t="s">
        <v>18</v>
      </c>
      <c r="BJ31" s="3">
        <v>37</v>
      </c>
      <c r="BK31" s="3">
        <v>3863</v>
      </c>
      <c r="BL31" s="3">
        <v>104</v>
      </c>
      <c r="BM31" s="3">
        <v>813</v>
      </c>
      <c r="BN31" s="3">
        <v>3850</v>
      </c>
      <c r="BO31" s="3">
        <v>104</v>
      </c>
      <c r="BP31" s="3">
        <v>810</v>
      </c>
      <c r="BQ31" s="3">
        <v>3836</v>
      </c>
      <c r="BR31" s="3">
        <v>103</v>
      </c>
      <c r="BS31" s="3">
        <v>808</v>
      </c>
      <c r="BU31" s="3" t="s">
        <v>18</v>
      </c>
      <c r="BV31" s="3">
        <v>37</v>
      </c>
      <c r="BW31" s="3">
        <v>3825</v>
      </c>
      <c r="BX31" s="3">
        <v>103</v>
      </c>
      <c r="BY31" s="3">
        <v>805</v>
      </c>
    </row>
    <row r="32" spans="1:77" x14ac:dyDescent="0.25">
      <c r="A32" s="3" t="s">
        <v>19</v>
      </c>
      <c r="B32" s="3">
        <v>768</v>
      </c>
      <c r="C32" s="3">
        <v>2390</v>
      </c>
      <c r="D32" s="3">
        <v>3</v>
      </c>
      <c r="E32" s="3">
        <v>503</v>
      </c>
      <c r="F32" s="3">
        <v>2361</v>
      </c>
      <c r="G32" s="3">
        <v>3</v>
      </c>
      <c r="H32" s="3">
        <v>497</v>
      </c>
      <c r="I32" s="3">
        <v>2333</v>
      </c>
      <c r="J32" s="3">
        <v>3</v>
      </c>
      <c r="K32" s="3">
        <v>491</v>
      </c>
      <c r="M32" s="3" t="s">
        <v>19</v>
      </c>
      <c r="N32" s="3">
        <v>768</v>
      </c>
      <c r="O32" s="3">
        <v>2304</v>
      </c>
      <c r="P32" s="3">
        <v>3</v>
      </c>
      <c r="Q32" s="3">
        <v>485</v>
      </c>
      <c r="R32" s="3">
        <v>2276</v>
      </c>
      <c r="S32" s="3">
        <v>3</v>
      </c>
      <c r="T32" s="3">
        <v>479</v>
      </c>
      <c r="U32" s="3">
        <v>2247</v>
      </c>
      <c r="V32" s="3">
        <v>3</v>
      </c>
      <c r="W32" s="3">
        <v>473</v>
      </c>
      <c r="Y32" s="3" t="s">
        <v>19</v>
      </c>
      <c r="Z32" s="3">
        <v>768</v>
      </c>
      <c r="AA32" s="3">
        <v>2221</v>
      </c>
      <c r="AB32" s="3">
        <v>3</v>
      </c>
      <c r="AC32" s="3">
        <v>468</v>
      </c>
      <c r="AD32" s="3">
        <v>2193</v>
      </c>
      <c r="AE32" s="3">
        <v>3</v>
      </c>
      <c r="AF32" s="3">
        <v>462</v>
      </c>
      <c r="AG32" s="3">
        <v>2164</v>
      </c>
      <c r="AH32" s="3">
        <v>3</v>
      </c>
      <c r="AI32" s="3">
        <v>474</v>
      </c>
      <c r="AK32" s="3" t="s">
        <v>19</v>
      </c>
      <c r="AL32" s="3">
        <v>768</v>
      </c>
      <c r="AM32" s="3">
        <v>2141.7170000000001</v>
      </c>
      <c r="AN32" s="3">
        <v>2.79</v>
      </c>
      <c r="AO32" s="3">
        <v>451</v>
      </c>
      <c r="AP32" s="3">
        <v>2113.12</v>
      </c>
      <c r="AQ32" s="3">
        <v>2.75</v>
      </c>
      <c r="AR32" s="3">
        <v>445</v>
      </c>
      <c r="AS32" s="3">
        <v>2085</v>
      </c>
      <c r="AT32" s="3">
        <v>3</v>
      </c>
      <c r="AU32" s="3">
        <v>439</v>
      </c>
      <c r="AW32" s="3" t="s">
        <v>19</v>
      </c>
      <c r="AX32" s="3">
        <v>768</v>
      </c>
      <c r="AY32" s="3">
        <v>2065</v>
      </c>
      <c r="AZ32" s="3">
        <v>3</v>
      </c>
      <c r="BA32" s="3">
        <v>435</v>
      </c>
      <c r="BB32" s="3">
        <v>2036</v>
      </c>
      <c r="BC32" s="3">
        <v>3</v>
      </c>
      <c r="BD32" s="3">
        <v>429</v>
      </c>
      <c r="BE32" s="3">
        <v>2008</v>
      </c>
      <c r="BF32" s="3">
        <v>3</v>
      </c>
      <c r="BG32" s="3">
        <v>423</v>
      </c>
      <c r="BI32" s="3" t="s">
        <v>19</v>
      </c>
      <c r="BJ32" s="3">
        <v>768</v>
      </c>
      <c r="BK32" s="3">
        <v>1991</v>
      </c>
      <c r="BL32" s="3">
        <v>3</v>
      </c>
      <c r="BM32" s="3">
        <v>419</v>
      </c>
      <c r="BN32" s="3">
        <v>1962</v>
      </c>
      <c r="BO32" s="3">
        <v>3</v>
      </c>
      <c r="BP32" s="3">
        <v>413</v>
      </c>
      <c r="BQ32" s="3">
        <v>1933</v>
      </c>
      <c r="BR32" s="3">
        <v>3</v>
      </c>
      <c r="BS32" s="3">
        <v>407</v>
      </c>
      <c r="BU32" s="3" t="s">
        <v>19</v>
      </c>
      <c r="BV32" s="3">
        <v>768</v>
      </c>
      <c r="BW32" s="3">
        <v>1919</v>
      </c>
      <c r="BX32" s="3">
        <v>2</v>
      </c>
      <c r="BY32" s="3">
        <v>404</v>
      </c>
    </row>
    <row r="33" spans="1:77" x14ac:dyDescent="0.25">
      <c r="A33" s="3" t="s">
        <v>23</v>
      </c>
      <c r="B33" s="3">
        <v>143</v>
      </c>
      <c r="C33" s="3">
        <v>955</v>
      </c>
      <c r="D33" s="3">
        <v>7</v>
      </c>
      <c r="E33" s="3">
        <v>201</v>
      </c>
      <c r="F33" s="3">
        <v>972</v>
      </c>
      <c r="G33" s="3">
        <v>7</v>
      </c>
      <c r="H33" s="3">
        <v>205</v>
      </c>
      <c r="I33" s="3">
        <v>989</v>
      </c>
      <c r="J33" s="3">
        <v>7</v>
      </c>
      <c r="K33" s="3">
        <v>208</v>
      </c>
      <c r="M33" s="3" t="s">
        <v>23</v>
      </c>
      <c r="N33" s="3">
        <v>143</v>
      </c>
      <c r="O33" s="3">
        <v>1006</v>
      </c>
      <c r="P33" s="3">
        <v>7</v>
      </c>
      <c r="Q33" s="3">
        <v>212</v>
      </c>
      <c r="R33" s="3">
        <v>1022</v>
      </c>
      <c r="S33" s="3">
        <v>7</v>
      </c>
      <c r="T33" s="3">
        <v>215</v>
      </c>
      <c r="U33" s="3">
        <v>1039</v>
      </c>
      <c r="V33" s="3">
        <v>7</v>
      </c>
      <c r="W33" s="3">
        <v>219</v>
      </c>
      <c r="Y33" s="3" t="s">
        <v>23</v>
      </c>
      <c r="Z33" s="3">
        <v>143</v>
      </c>
      <c r="AA33" s="3">
        <v>1059</v>
      </c>
      <c r="AB33" s="3">
        <v>7</v>
      </c>
      <c r="AC33" s="3">
        <v>223</v>
      </c>
      <c r="AD33" s="3">
        <v>1076</v>
      </c>
      <c r="AE33" s="3">
        <v>8</v>
      </c>
      <c r="AF33" s="3">
        <v>226</v>
      </c>
      <c r="AG33" s="3">
        <v>1092</v>
      </c>
      <c r="AH33" s="3">
        <v>8</v>
      </c>
      <c r="AI33" s="3">
        <v>239</v>
      </c>
      <c r="AK33" s="3" t="s">
        <v>23</v>
      </c>
      <c r="AL33" s="3">
        <v>143</v>
      </c>
      <c r="AM33" s="3">
        <v>1114.7860000000001</v>
      </c>
      <c r="AN33" s="3">
        <v>7.8</v>
      </c>
      <c r="AO33" s="3">
        <v>235</v>
      </c>
      <c r="AP33" s="3">
        <v>1131.6300000000001</v>
      </c>
      <c r="AQ33" s="3">
        <v>7.91</v>
      </c>
      <c r="AR33" s="3">
        <v>238</v>
      </c>
      <c r="AS33" s="3">
        <v>1148</v>
      </c>
      <c r="AT33" s="3">
        <v>8</v>
      </c>
      <c r="AU33" s="3">
        <v>242</v>
      </c>
      <c r="AW33" s="3" t="s">
        <v>24</v>
      </c>
      <c r="AX33" s="3">
        <v>1455</v>
      </c>
      <c r="AY33" s="3">
        <v>4681</v>
      </c>
      <c r="AZ33" s="3">
        <v>3</v>
      </c>
      <c r="BA33" s="3">
        <v>985</v>
      </c>
      <c r="BB33" s="3">
        <v>4714</v>
      </c>
      <c r="BC33" s="3">
        <v>3</v>
      </c>
      <c r="BD33" s="3">
        <v>992</v>
      </c>
      <c r="BE33" s="3">
        <v>4747</v>
      </c>
      <c r="BF33" s="3">
        <v>3</v>
      </c>
      <c r="BG33" s="3">
        <v>999</v>
      </c>
      <c r="BI33" s="3" t="s">
        <v>23</v>
      </c>
      <c r="BJ33" s="3">
        <v>143</v>
      </c>
      <c r="BK33" s="3">
        <v>1236</v>
      </c>
      <c r="BL33" s="3">
        <v>9</v>
      </c>
      <c r="BM33" s="3">
        <v>260</v>
      </c>
      <c r="BN33" s="3">
        <v>1253</v>
      </c>
      <c r="BO33" s="3">
        <v>9</v>
      </c>
      <c r="BP33" s="3">
        <v>264</v>
      </c>
      <c r="BQ33" s="3">
        <v>1270</v>
      </c>
      <c r="BR33" s="3">
        <v>9</v>
      </c>
      <c r="BS33" s="3">
        <v>267</v>
      </c>
      <c r="BU33" s="3" t="s">
        <v>23</v>
      </c>
      <c r="BV33" s="3">
        <v>143</v>
      </c>
      <c r="BW33" s="3">
        <v>1301</v>
      </c>
      <c r="BX33" s="3">
        <v>9</v>
      </c>
      <c r="BY33" s="3">
        <v>274</v>
      </c>
    </row>
    <row r="34" spans="1:77" x14ac:dyDescent="0.25">
      <c r="A34" s="3" t="s">
        <v>24</v>
      </c>
      <c r="B34" s="3">
        <v>1455</v>
      </c>
      <c r="C34" s="3">
        <v>4270</v>
      </c>
      <c r="D34" s="3">
        <v>3</v>
      </c>
      <c r="E34" s="3">
        <v>899</v>
      </c>
      <c r="F34" s="3">
        <v>4303</v>
      </c>
      <c r="G34" s="3">
        <v>3</v>
      </c>
      <c r="H34" s="3">
        <v>906</v>
      </c>
      <c r="I34" s="3">
        <v>4336</v>
      </c>
      <c r="J34" s="3">
        <v>3</v>
      </c>
      <c r="K34" s="3">
        <v>913</v>
      </c>
      <c r="M34" s="3" t="s">
        <v>24</v>
      </c>
      <c r="N34" s="3">
        <v>1455</v>
      </c>
      <c r="O34" s="3">
        <v>4369</v>
      </c>
      <c r="P34" s="3">
        <v>3</v>
      </c>
      <c r="Q34" s="3">
        <v>920</v>
      </c>
      <c r="R34" s="3">
        <v>4402</v>
      </c>
      <c r="S34" s="3">
        <v>3</v>
      </c>
      <c r="T34" s="3">
        <v>927</v>
      </c>
      <c r="U34" s="3">
        <v>4435</v>
      </c>
      <c r="V34" s="3">
        <v>3</v>
      </c>
      <c r="W34" s="3">
        <v>934</v>
      </c>
      <c r="Y34" s="3" t="s">
        <v>24</v>
      </c>
      <c r="Z34" s="3">
        <v>1455</v>
      </c>
      <c r="AA34" s="3">
        <v>4471</v>
      </c>
      <c r="AB34" s="3">
        <v>3</v>
      </c>
      <c r="AC34" s="3">
        <v>941</v>
      </c>
      <c r="AD34" s="3">
        <v>4504</v>
      </c>
      <c r="AE34" s="3">
        <v>3</v>
      </c>
      <c r="AF34" s="3">
        <v>948</v>
      </c>
      <c r="AG34" s="3">
        <v>4537</v>
      </c>
      <c r="AH34" s="3">
        <v>3</v>
      </c>
      <c r="AI34" s="3">
        <v>993</v>
      </c>
      <c r="AK34" s="3" t="s">
        <v>24</v>
      </c>
      <c r="AL34" s="3">
        <v>1455</v>
      </c>
      <c r="AM34" s="3">
        <v>4574.7389999999996</v>
      </c>
      <c r="AN34" s="3">
        <v>3.14</v>
      </c>
      <c r="AO34" s="3">
        <v>963</v>
      </c>
      <c r="AP34" s="3">
        <v>4607.82</v>
      </c>
      <c r="AQ34" s="3">
        <v>3.17</v>
      </c>
      <c r="AR34" s="3">
        <v>970</v>
      </c>
      <c r="AS34" s="3">
        <v>4641</v>
      </c>
      <c r="AT34" s="3">
        <v>3</v>
      </c>
      <c r="AU34" s="3">
        <v>977</v>
      </c>
      <c r="AW34" s="3" t="s">
        <v>27</v>
      </c>
      <c r="AX34" s="3">
        <v>172</v>
      </c>
      <c r="AY34" s="3">
        <v>1054</v>
      </c>
      <c r="AZ34" s="3">
        <v>6</v>
      </c>
      <c r="BA34" s="3">
        <v>222</v>
      </c>
      <c r="BB34" s="3">
        <v>1081</v>
      </c>
      <c r="BC34" s="3">
        <v>6</v>
      </c>
      <c r="BD34" s="3">
        <v>228</v>
      </c>
      <c r="BE34" s="3">
        <v>1109</v>
      </c>
      <c r="BF34" s="3">
        <v>6</v>
      </c>
      <c r="BG34" s="3">
        <v>233</v>
      </c>
      <c r="BI34" s="3" t="s">
        <v>24</v>
      </c>
      <c r="BJ34" s="3">
        <v>1455</v>
      </c>
      <c r="BK34" s="3">
        <v>4790</v>
      </c>
      <c r="BL34" s="3">
        <v>3</v>
      </c>
      <c r="BM34" s="3">
        <v>1008</v>
      </c>
      <c r="BN34" s="3">
        <v>4823</v>
      </c>
      <c r="BO34" s="3">
        <v>3</v>
      </c>
      <c r="BP34" s="3">
        <v>1015</v>
      </c>
      <c r="BQ34" s="3">
        <v>4856</v>
      </c>
      <c r="BR34" s="3">
        <v>3</v>
      </c>
      <c r="BS34" s="3">
        <v>1022</v>
      </c>
      <c r="BU34" s="3" t="s">
        <v>24</v>
      </c>
      <c r="BV34" s="3">
        <v>1455</v>
      </c>
      <c r="BW34" s="3">
        <v>4901</v>
      </c>
      <c r="BX34" s="3">
        <v>3</v>
      </c>
      <c r="BY34" s="3">
        <v>1032</v>
      </c>
    </row>
    <row r="35" spans="1:77" x14ac:dyDescent="0.25">
      <c r="A35" s="3" t="s">
        <v>27</v>
      </c>
      <c r="B35" s="3">
        <v>172</v>
      </c>
      <c r="C35" s="3">
        <v>659</v>
      </c>
      <c r="D35" s="3">
        <v>4</v>
      </c>
      <c r="E35" s="3">
        <v>139</v>
      </c>
      <c r="F35" s="3">
        <v>686</v>
      </c>
      <c r="G35" s="3">
        <v>4</v>
      </c>
      <c r="H35" s="3">
        <v>144</v>
      </c>
      <c r="I35" s="3">
        <v>714</v>
      </c>
      <c r="J35" s="3">
        <v>4</v>
      </c>
      <c r="K35" s="3">
        <v>150</v>
      </c>
      <c r="M35" s="3" t="s">
        <v>27</v>
      </c>
      <c r="N35" s="3">
        <v>172</v>
      </c>
      <c r="O35" s="3">
        <v>741</v>
      </c>
      <c r="P35" s="3">
        <v>4</v>
      </c>
      <c r="Q35" s="3">
        <v>156</v>
      </c>
      <c r="R35" s="3">
        <v>768</v>
      </c>
      <c r="S35" s="3">
        <v>4</v>
      </c>
      <c r="T35" s="3">
        <v>162</v>
      </c>
      <c r="U35" s="3">
        <v>796</v>
      </c>
      <c r="V35" s="3">
        <v>5</v>
      </c>
      <c r="W35" s="3">
        <v>168</v>
      </c>
      <c r="Y35" s="3" t="s">
        <v>27</v>
      </c>
      <c r="Z35" s="3">
        <v>172</v>
      </c>
      <c r="AA35" s="3">
        <v>833</v>
      </c>
      <c r="AB35" s="3">
        <v>5</v>
      </c>
      <c r="AC35" s="3">
        <v>175</v>
      </c>
      <c r="AD35" s="3">
        <v>861</v>
      </c>
      <c r="AE35" s="3">
        <v>5</v>
      </c>
      <c r="AF35" s="3">
        <v>181</v>
      </c>
      <c r="AG35" s="3">
        <v>888</v>
      </c>
      <c r="AH35" s="3">
        <v>5</v>
      </c>
      <c r="AI35" s="3">
        <v>194</v>
      </c>
      <c r="AK35" s="3" t="s">
        <v>27</v>
      </c>
      <c r="AL35" s="3">
        <v>172</v>
      </c>
      <c r="AM35" s="3">
        <v>937.23569999999995</v>
      </c>
      <c r="AN35" s="3">
        <v>5.44</v>
      </c>
      <c r="AO35" s="3">
        <v>197</v>
      </c>
      <c r="AP35" s="3">
        <v>964.6</v>
      </c>
      <c r="AQ35" s="3">
        <v>5.6</v>
      </c>
      <c r="AR35" s="3">
        <v>203</v>
      </c>
      <c r="AS35" s="3">
        <v>992</v>
      </c>
      <c r="AT35" s="3">
        <v>6</v>
      </c>
      <c r="AU35" s="3">
        <v>209</v>
      </c>
      <c r="AW35" s="3" t="s">
        <v>29</v>
      </c>
      <c r="AX35" s="3">
        <v>120</v>
      </c>
      <c r="AY35" s="3">
        <v>1930</v>
      </c>
      <c r="AZ35" s="3">
        <v>16</v>
      </c>
      <c r="BA35" s="3">
        <v>406</v>
      </c>
      <c r="BB35" s="3">
        <v>1933</v>
      </c>
      <c r="BC35" s="3">
        <v>16</v>
      </c>
      <c r="BD35" s="3">
        <v>407</v>
      </c>
      <c r="BE35" s="3">
        <v>1936</v>
      </c>
      <c r="BF35" s="3">
        <v>16</v>
      </c>
      <c r="BG35" s="3">
        <v>408</v>
      </c>
      <c r="BI35" s="3" t="s">
        <v>27</v>
      </c>
      <c r="BJ35" s="3">
        <v>172</v>
      </c>
      <c r="BK35" s="3">
        <v>1185</v>
      </c>
      <c r="BL35" s="3">
        <v>7</v>
      </c>
      <c r="BM35" s="3">
        <v>250</v>
      </c>
      <c r="BN35" s="3">
        <v>1213</v>
      </c>
      <c r="BO35" s="3">
        <v>7</v>
      </c>
      <c r="BP35" s="3">
        <v>255</v>
      </c>
      <c r="BQ35" s="3">
        <v>1240</v>
      </c>
      <c r="BR35" s="3">
        <v>7</v>
      </c>
      <c r="BS35" s="3">
        <v>261</v>
      </c>
      <c r="BU35" s="3" t="s">
        <v>27</v>
      </c>
      <c r="BV35" s="3">
        <v>172</v>
      </c>
      <c r="BW35" s="3">
        <v>1333</v>
      </c>
      <c r="BX35" s="3">
        <v>8</v>
      </c>
      <c r="BY35" s="3">
        <v>281</v>
      </c>
    </row>
    <row r="36" spans="1:77" x14ac:dyDescent="0.25">
      <c r="A36" s="3" t="s">
        <v>29</v>
      </c>
      <c r="B36" s="3">
        <v>120</v>
      </c>
      <c r="C36" s="3">
        <v>1889</v>
      </c>
      <c r="D36" s="3">
        <v>16</v>
      </c>
      <c r="E36" s="3">
        <v>398</v>
      </c>
      <c r="F36" s="3">
        <v>1892</v>
      </c>
      <c r="G36" s="3">
        <v>16</v>
      </c>
      <c r="H36" s="3">
        <v>398</v>
      </c>
      <c r="I36" s="3">
        <v>1896</v>
      </c>
      <c r="J36" s="3">
        <v>16</v>
      </c>
      <c r="K36" s="3">
        <v>399</v>
      </c>
      <c r="M36" s="3" t="s">
        <v>29</v>
      </c>
      <c r="N36" s="3">
        <v>120</v>
      </c>
      <c r="O36" s="3">
        <v>1899</v>
      </c>
      <c r="P36" s="3">
        <v>16</v>
      </c>
      <c r="Q36" s="3">
        <v>400</v>
      </c>
      <c r="R36" s="3">
        <v>1902</v>
      </c>
      <c r="S36" s="3">
        <v>16</v>
      </c>
      <c r="T36" s="3">
        <v>401</v>
      </c>
      <c r="U36" s="3">
        <v>1906</v>
      </c>
      <c r="V36" s="3">
        <v>16</v>
      </c>
      <c r="W36" s="3">
        <v>401</v>
      </c>
      <c r="Y36" s="3" t="s">
        <v>29</v>
      </c>
      <c r="Z36" s="3">
        <v>120</v>
      </c>
      <c r="AA36" s="3">
        <v>1909</v>
      </c>
      <c r="AB36" s="3">
        <v>16</v>
      </c>
      <c r="AC36" s="3">
        <v>402</v>
      </c>
      <c r="AD36" s="3">
        <v>1913</v>
      </c>
      <c r="AE36" s="3">
        <v>16</v>
      </c>
      <c r="AF36" s="3">
        <v>403</v>
      </c>
      <c r="AG36" s="3">
        <v>1916</v>
      </c>
      <c r="AH36" s="3">
        <v>16</v>
      </c>
      <c r="AI36" s="3">
        <v>419</v>
      </c>
      <c r="AK36" s="3" t="s">
        <v>29</v>
      </c>
      <c r="AL36" s="3">
        <v>120</v>
      </c>
      <c r="AM36" s="3">
        <v>1919.32</v>
      </c>
      <c r="AN36" s="3">
        <v>15.93</v>
      </c>
      <c r="AO36" s="3">
        <v>404</v>
      </c>
      <c r="AP36" s="3">
        <v>1922.67</v>
      </c>
      <c r="AQ36" s="3">
        <v>15.96</v>
      </c>
      <c r="AR36" s="3">
        <v>405</v>
      </c>
      <c r="AS36" s="3">
        <v>1926</v>
      </c>
      <c r="AT36" s="3">
        <v>16</v>
      </c>
      <c r="AU36" s="3">
        <v>405</v>
      </c>
      <c r="AW36" s="3" t="s">
        <v>31</v>
      </c>
      <c r="AX36" s="3">
        <v>731</v>
      </c>
      <c r="AY36" s="3">
        <v>1485</v>
      </c>
      <c r="AZ36" s="3">
        <v>2</v>
      </c>
      <c r="BA36" s="3">
        <v>313</v>
      </c>
      <c r="BB36" s="3">
        <v>1491</v>
      </c>
      <c r="BC36" s="3">
        <v>2</v>
      </c>
      <c r="BD36" s="3">
        <v>314</v>
      </c>
      <c r="BE36" s="3">
        <v>1497</v>
      </c>
      <c r="BF36" s="3">
        <v>2</v>
      </c>
      <c r="BG36" s="3">
        <v>315</v>
      </c>
      <c r="BI36" s="3" t="s">
        <v>29</v>
      </c>
      <c r="BJ36" s="3">
        <v>120</v>
      </c>
      <c r="BK36" s="3">
        <v>1940</v>
      </c>
      <c r="BL36" s="3">
        <v>16</v>
      </c>
      <c r="BM36" s="3">
        <v>408</v>
      </c>
      <c r="BN36" s="3">
        <v>1943</v>
      </c>
      <c r="BO36" s="3">
        <v>16</v>
      </c>
      <c r="BP36" s="3">
        <v>409</v>
      </c>
      <c r="BQ36" s="3">
        <v>1947</v>
      </c>
      <c r="BR36" s="3">
        <v>16</v>
      </c>
      <c r="BS36" s="3">
        <v>410</v>
      </c>
      <c r="BU36" s="3" t="s">
        <v>29</v>
      </c>
      <c r="BV36" s="3">
        <v>120</v>
      </c>
      <c r="BW36" s="3">
        <v>1950</v>
      </c>
      <c r="BX36" s="3">
        <v>16</v>
      </c>
      <c r="BY36" s="3">
        <v>411</v>
      </c>
    </row>
    <row r="37" spans="1:77" x14ac:dyDescent="0.25">
      <c r="A37" s="3" t="s">
        <v>31</v>
      </c>
      <c r="B37" s="3">
        <v>731</v>
      </c>
      <c r="C37" s="3">
        <v>1415</v>
      </c>
      <c r="D37" s="3">
        <v>2</v>
      </c>
      <c r="E37" s="3">
        <v>298</v>
      </c>
      <c r="F37" s="3">
        <v>1421</v>
      </c>
      <c r="G37" s="3">
        <v>2</v>
      </c>
      <c r="H37" s="3">
        <v>299</v>
      </c>
      <c r="I37" s="3">
        <v>1426</v>
      </c>
      <c r="J37" s="3">
        <v>2</v>
      </c>
      <c r="K37" s="3">
        <v>300</v>
      </c>
      <c r="M37" s="3" t="s">
        <v>31</v>
      </c>
      <c r="N37" s="3">
        <v>731</v>
      </c>
      <c r="O37" s="3">
        <v>1432</v>
      </c>
      <c r="P37" s="3">
        <v>2</v>
      </c>
      <c r="Q37" s="3">
        <v>302</v>
      </c>
      <c r="R37" s="3">
        <v>1438</v>
      </c>
      <c r="S37" s="3">
        <v>2</v>
      </c>
      <c r="T37" s="3">
        <v>303</v>
      </c>
      <c r="U37" s="3">
        <v>1444</v>
      </c>
      <c r="V37" s="3">
        <v>2</v>
      </c>
      <c r="W37" s="3">
        <v>304</v>
      </c>
      <c r="Y37" s="3" t="s">
        <v>31</v>
      </c>
      <c r="Z37" s="3">
        <v>731</v>
      </c>
      <c r="AA37" s="3">
        <v>1450</v>
      </c>
      <c r="AB37" s="3">
        <v>2</v>
      </c>
      <c r="AC37" s="3">
        <v>305</v>
      </c>
      <c r="AD37" s="3">
        <v>1455</v>
      </c>
      <c r="AE37" s="3">
        <v>2</v>
      </c>
      <c r="AF37" s="3">
        <v>306</v>
      </c>
      <c r="AG37" s="3">
        <v>1461</v>
      </c>
      <c r="AH37" s="3">
        <v>2</v>
      </c>
      <c r="AI37" s="3">
        <v>320</v>
      </c>
      <c r="AK37" s="3" t="s">
        <v>31</v>
      </c>
      <c r="AL37" s="3">
        <v>731</v>
      </c>
      <c r="AM37" s="3">
        <v>1467.25</v>
      </c>
      <c r="AN37" s="3">
        <v>2.0099999999999998</v>
      </c>
      <c r="AO37" s="3">
        <v>309</v>
      </c>
      <c r="AP37" s="3">
        <v>1472.99</v>
      </c>
      <c r="AQ37" s="3">
        <v>2.02</v>
      </c>
      <c r="AR37" s="3">
        <v>310</v>
      </c>
      <c r="AS37" s="3">
        <v>1479</v>
      </c>
      <c r="AT37" s="3">
        <v>2</v>
      </c>
      <c r="AU37" s="3">
        <v>311</v>
      </c>
      <c r="AW37" s="3" t="s">
        <v>116</v>
      </c>
      <c r="AX37" s="3">
        <v>85</v>
      </c>
      <c r="AY37" s="3">
        <v>2090</v>
      </c>
      <c r="AZ37" s="3">
        <v>25</v>
      </c>
      <c r="BA37" s="3">
        <v>440</v>
      </c>
      <c r="BB37" s="3">
        <v>2126</v>
      </c>
      <c r="BC37" s="3">
        <v>25</v>
      </c>
      <c r="BD37" s="3">
        <v>448</v>
      </c>
      <c r="BE37" s="3">
        <v>2163</v>
      </c>
      <c r="BF37" s="3">
        <v>26</v>
      </c>
      <c r="BG37" s="3">
        <v>455</v>
      </c>
      <c r="BI37" s="3" t="s">
        <v>31</v>
      </c>
      <c r="BJ37" s="3">
        <v>731</v>
      </c>
      <c r="BK37" s="3">
        <v>1503</v>
      </c>
      <c r="BL37" s="3">
        <v>2</v>
      </c>
      <c r="BM37" s="3">
        <v>316</v>
      </c>
      <c r="BN37" s="3">
        <v>1509</v>
      </c>
      <c r="BO37" s="3">
        <v>2</v>
      </c>
      <c r="BP37" s="3">
        <v>318</v>
      </c>
      <c r="BQ37" s="3">
        <v>1515</v>
      </c>
      <c r="BR37" s="3">
        <v>2</v>
      </c>
      <c r="BS37" s="3">
        <v>319</v>
      </c>
      <c r="BU37" s="3" t="s">
        <v>31</v>
      </c>
      <c r="BV37" s="3">
        <v>731</v>
      </c>
      <c r="BW37" s="3">
        <v>1521</v>
      </c>
      <c r="BX37" s="3">
        <v>2</v>
      </c>
      <c r="BY37" s="3">
        <v>320</v>
      </c>
    </row>
    <row r="38" spans="1:77" x14ac:dyDescent="0.25">
      <c r="A38" s="3" t="s">
        <v>116</v>
      </c>
      <c r="B38" s="3">
        <v>85</v>
      </c>
      <c r="C38" s="3">
        <v>1608</v>
      </c>
      <c r="D38" s="3">
        <v>19</v>
      </c>
      <c r="E38" s="3">
        <v>339</v>
      </c>
      <c r="F38" s="3">
        <v>1644</v>
      </c>
      <c r="G38" s="3">
        <v>19</v>
      </c>
      <c r="H38" s="3">
        <v>346</v>
      </c>
      <c r="I38" s="3">
        <v>1681</v>
      </c>
      <c r="J38" s="3">
        <v>20</v>
      </c>
      <c r="K38" s="3">
        <v>354</v>
      </c>
      <c r="M38" s="3" t="s">
        <v>116</v>
      </c>
      <c r="N38" s="3">
        <v>85</v>
      </c>
      <c r="O38" s="3">
        <v>1717</v>
      </c>
      <c r="P38" s="3">
        <v>20</v>
      </c>
      <c r="Q38" s="3">
        <v>361</v>
      </c>
      <c r="R38" s="3">
        <v>1753</v>
      </c>
      <c r="S38" s="3">
        <v>21</v>
      </c>
      <c r="T38" s="3">
        <v>369</v>
      </c>
      <c r="U38" s="3">
        <v>1790</v>
      </c>
      <c r="V38" s="3">
        <v>21</v>
      </c>
      <c r="W38" s="3">
        <v>377</v>
      </c>
      <c r="Y38" s="3" t="s">
        <v>116</v>
      </c>
      <c r="Z38" s="3">
        <v>85</v>
      </c>
      <c r="AA38" s="3">
        <v>1833</v>
      </c>
      <c r="AB38" s="3">
        <v>22</v>
      </c>
      <c r="AC38" s="3">
        <v>386</v>
      </c>
      <c r="AD38" s="3">
        <v>1869</v>
      </c>
      <c r="AE38" s="3">
        <v>22</v>
      </c>
      <c r="AF38" s="3">
        <v>394</v>
      </c>
      <c r="AG38" s="3">
        <v>1906</v>
      </c>
      <c r="AH38" s="3">
        <v>22</v>
      </c>
      <c r="AI38" s="3">
        <v>417</v>
      </c>
      <c r="AK38" s="3" t="s">
        <v>116</v>
      </c>
      <c r="AL38" s="3">
        <v>85</v>
      </c>
      <c r="AM38" s="3">
        <v>1957.3530000000001</v>
      </c>
      <c r="AN38" s="3">
        <v>23.08</v>
      </c>
      <c r="AO38" s="3">
        <v>412</v>
      </c>
      <c r="AP38" s="3">
        <v>1993.66</v>
      </c>
      <c r="AQ38" s="3">
        <v>23.51</v>
      </c>
      <c r="AR38" s="3">
        <v>420</v>
      </c>
      <c r="AS38" s="3">
        <v>2030</v>
      </c>
      <c r="AT38" s="3">
        <v>24</v>
      </c>
      <c r="AU38" s="3">
        <v>427</v>
      </c>
      <c r="AW38" s="3" t="s">
        <v>54</v>
      </c>
      <c r="AX38" s="3">
        <v>1118</v>
      </c>
      <c r="AY38" s="3">
        <v>4519</v>
      </c>
      <c r="AZ38" s="3">
        <v>4</v>
      </c>
      <c r="BA38" s="3">
        <v>951</v>
      </c>
      <c r="BB38" s="3">
        <v>4607</v>
      </c>
      <c r="BC38" s="3">
        <v>4</v>
      </c>
      <c r="BD38" s="3">
        <v>970</v>
      </c>
      <c r="BE38" s="3">
        <v>4694</v>
      </c>
      <c r="BF38" s="3">
        <v>4</v>
      </c>
      <c r="BG38" s="3">
        <v>988</v>
      </c>
      <c r="BI38" s="3" t="s">
        <v>116</v>
      </c>
      <c r="BJ38" s="3">
        <v>85</v>
      </c>
      <c r="BK38" s="3">
        <v>2231</v>
      </c>
      <c r="BL38" s="3">
        <v>26</v>
      </c>
      <c r="BM38" s="3">
        <v>470</v>
      </c>
      <c r="BN38" s="3">
        <v>2268</v>
      </c>
      <c r="BO38" s="3">
        <v>27</v>
      </c>
      <c r="BP38" s="3">
        <v>477</v>
      </c>
      <c r="BQ38" s="3">
        <v>2304</v>
      </c>
      <c r="BR38" s="3">
        <v>27</v>
      </c>
      <c r="BS38" s="3">
        <v>485</v>
      </c>
      <c r="BU38" s="3" t="s">
        <v>116</v>
      </c>
      <c r="BV38" s="3">
        <v>85</v>
      </c>
      <c r="BW38" s="3">
        <v>2383</v>
      </c>
      <c r="BX38" s="3">
        <v>28</v>
      </c>
      <c r="BY38" s="3">
        <v>502</v>
      </c>
    </row>
    <row r="39" spans="1:77" x14ac:dyDescent="0.25">
      <c r="A39" s="3" t="s">
        <v>54</v>
      </c>
      <c r="B39" s="3">
        <v>1118</v>
      </c>
      <c r="C39" s="3">
        <v>3341</v>
      </c>
      <c r="D39" s="3">
        <v>3</v>
      </c>
      <c r="E39" s="3">
        <v>703</v>
      </c>
      <c r="F39" s="3">
        <v>3428</v>
      </c>
      <c r="G39" s="3">
        <v>3</v>
      </c>
      <c r="H39" s="3">
        <v>722</v>
      </c>
      <c r="I39" s="3">
        <v>3516</v>
      </c>
      <c r="J39" s="3">
        <v>3</v>
      </c>
      <c r="K39" s="3">
        <v>740</v>
      </c>
      <c r="M39" s="3" t="s">
        <v>54</v>
      </c>
      <c r="N39" s="3">
        <v>1118</v>
      </c>
      <c r="O39" s="3">
        <v>3603</v>
      </c>
      <c r="P39" s="3">
        <v>3</v>
      </c>
      <c r="Q39" s="3">
        <v>759</v>
      </c>
      <c r="R39" s="3">
        <v>3690</v>
      </c>
      <c r="S39" s="3">
        <v>3</v>
      </c>
      <c r="T39" s="3">
        <v>777</v>
      </c>
      <c r="U39" s="3">
        <v>3778</v>
      </c>
      <c r="V39" s="3">
        <v>3</v>
      </c>
      <c r="W39" s="3">
        <v>795</v>
      </c>
      <c r="Y39" s="3" t="s">
        <v>54</v>
      </c>
      <c r="Z39" s="3">
        <v>1118</v>
      </c>
      <c r="AA39" s="3">
        <v>3886</v>
      </c>
      <c r="AB39" s="3">
        <v>3</v>
      </c>
      <c r="AC39" s="3">
        <v>818</v>
      </c>
      <c r="AD39" s="3">
        <v>3973</v>
      </c>
      <c r="AE39" s="3">
        <v>4</v>
      </c>
      <c r="AF39" s="3">
        <v>836</v>
      </c>
      <c r="AG39" s="3">
        <v>4060</v>
      </c>
      <c r="AH39" s="3">
        <v>4</v>
      </c>
      <c r="AI39" s="3">
        <v>888</v>
      </c>
      <c r="AK39" s="3" t="s">
        <v>54</v>
      </c>
      <c r="AL39" s="3">
        <v>1118</v>
      </c>
      <c r="AM39" s="3">
        <v>4190.46</v>
      </c>
      <c r="AN39" s="3">
        <v>3.75</v>
      </c>
      <c r="AO39" s="3">
        <v>882</v>
      </c>
      <c r="AP39" s="3">
        <v>4277.8100000000004</v>
      </c>
      <c r="AQ39" s="3">
        <v>3.83</v>
      </c>
      <c r="AR39" s="3">
        <v>901</v>
      </c>
      <c r="AS39" s="3">
        <v>4365</v>
      </c>
      <c r="AT39" s="3">
        <v>4</v>
      </c>
      <c r="AU39" s="3">
        <v>919</v>
      </c>
      <c r="AW39" s="3" t="s">
        <v>117</v>
      </c>
      <c r="AX39" s="3">
        <v>689</v>
      </c>
      <c r="AY39" s="3">
        <v>1385</v>
      </c>
      <c r="AZ39" s="3">
        <v>2</v>
      </c>
      <c r="BA39" s="3">
        <v>292</v>
      </c>
      <c r="BB39" s="3">
        <v>1423</v>
      </c>
      <c r="BC39" s="3">
        <v>2</v>
      </c>
      <c r="BD39" s="3">
        <v>300</v>
      </c>
      <c r="BE39" s="3">
        <v>1462</v>
      </c>
      <c r="BF39" s="3">
        <v>2</v>
      </c>
      <c r="BG39" s="3">
        <v>308</v>
      </c>
      <c r="BI39" s="3" t="s">
        <v>54</v>
      </c>
      <c r="BJ39" s="3">
        <v>1118</v>
      </c>
      <c r="BK39" s="3">
        <v>4874</v>
      </c>
      <c r="BL39" s="3">
        <v>4</v>
      </c>
      <c r="BM39" s="3">
        <v>1026</v>
      </c>
      <c r="BN39" s="3">
        <v>4961</v>
      </c>
      <c r="BO39" s="3">
        <v>4</v>
      </c>
      <c r="BP39" s="3">
        <v>1044</v>
      </c>
      <c r="BQ39" s="3">
        <v>5048</v>
      </c>
      <c r="BR39" s="3">
        <v>5</v>
      </c>
      <c r="BS39" s="3">
        <v>1063</v>
      </c>
      <c r="BU39" s="3" t="s">
        <v>54</v>
      </c>
      <c r="BV39" s="3">
        <v>1118</v>
      </c>
      <c r="BW39" s="3">
        <v>5256</v>
      </c>
      <c r="BX39" s="3">
        <v>5</v>
      </c>
      <c r="BY39" s="3">
        <v>1107</v>
      </c>
    </row>
    <row r="40" spans="1:77" x14ac:dyDescent="0.25">
      <c r="A40" s="3" t="s">
        <v>117</v>
      </c>
      <c r="B40" s="3">
        <v>689</v>
      </c>
      <c r="C40" s="3">
        <v>817</v>
      </c>
      <c r="D40" s="3">
        <v>1</v>
      </c>
      <c r="E40" s="3">
        <v>172</v>
      </c>
      <c r="F40" s="3">
        <v>855</v>
      </c>
      <c r="G40" s="3">
        <v>1</v>
      </c>
      <c r="H40" s="3">
        <v>180</v>
      </c>
      <c r="I40" s="3">
        <v>894</v>
      </c>
      <c r="J40" s="3">
        <v>1</v>
      </c>
      <c r="K40" s="3">
        <v>188</v>
      </c>
      <c r="M40" s="3" t="s">
        <v>117</v>
      </c>
      <c r="N40" s="3">
        <v>689</v>
      </c>
      <c r="O40" s="3">
        <v>932</v>
      </c>
      <c r="P40" s="3">
        <v>1</v>
      </c>
      <c r="Q40" s="3">
        <v>196</v>
      </c>
      <c r="R40" s="3">
        <v>971</v>
      </c>
      <c r="S40" s="3">
        <v>1</v>
      </c>
      <c r="T40" s="3">
        <v>204</v>
      </c>
      <c r="U40" s="3">
        <v>1009</v>
      </c>
      <c r="V40" s="3">
        <v>1</v>
      </c>
      <c r="W40" s="3">
        <v>212</v>
      </c>
      <c r="Y40" s="3" t="s">
        <v>117</v>
      </c>
      <c r="Z40" s="3">
        <v>689</v>
      </c>
      <c r="AA40" s="3">
        <v>1064</v>
      </c>
      <c r="AB40" s="3">
        <v>2</v>
      </c>
      <c r="AC40" s="3">
        <v>224</v>
      </c>
      <c r="AD40" s="3">
        <v>1102</v>
      </c>
      <c r="AE40" s="3">
        <v>2</v>
      </c>
      <c r="AF40" s="3">
        <v>232</v>
      </c>
      <c r="AG40" s="3">
        <v>1141</v>
      </c>
      <c r="AH40" s="3">
        <v>2</v>
      </c>
      <c r="AI40" s="3">
        <v>250</v>
      </c>
      <c r="AK40" s="3" t="s">
        <v>117</v>
      </c>
      <c r="AL40" s="3">
        <v>689</v>
      </c>
      <c r="AM40" s="3">
        <v>1213.806</v>
      </c>
      <c r="AN40" s="3">
        <v>1.76</v>
      </c>
      <c r="AO40" s="3">
        <v>256</v>
      </c>
      <c r="AP40" s="3">
        <v>1252.22</v>
      </c>
      <c r="AQ40" s="3">
        <v>1.82</v>
      </c>
      <c r="AR40" s="3">
        <v>264</v>
      </c>
      <c r="AS40" s="3">
        <v>1291</v>
      </c>
      <c r="AT40" s="3">
        <v>2</v>
      </c>
      <c r="AU40" s="3">
        <v>272</v>
      </c>
      <c r="AW40" s="3" t="s">
        <v>118</v>
      </c>
      <c r="AX40" s="3">
        <v>607</v>
      </c>
      <c r="AY40" s="3">
        <v>2424</v>
      </c>
      <c r="AZ40" s="3">
        <v>4</v>
      </c>
      <c r="BA40" s="3">
        <v>510</v>
      </c>
      <c r="BB40" s="3">
        <v>2489</v>
      </c>
      <c r="BC40" s="3">
        <v>4</v>
      </c>
      <c r="BD40" s="3">
        <v>524</v>
      </c>
      <c r="BE40" s="3">
        <v>2554</v>
      </c>
      <c r="BF40" s="3">
        <v>4</v>
      </c>
      <c r="BG40" s="3">
        <v>538</v>
      </c>
      <c r="BI40" s="3" t="s">
        <v>117</v>
      </c>
      <c r="BJ40" s="3">
        <v>689</v>
      </c>
      <c r="BK40" s="3">
        <v>1580</v>
      </c>
      <c r="BL40" s="3">
        <v>2</v>
      </c>
      <c r="BM40" s="3">
        <v>333</v>
      </c>
      <c r="BN40" s="3">
        <v>1619</v>
      </c>
      <c r="BO40" s="3">
        <v>2</v>
      </c>
      <c r="BP40" s="3">
        <v>341</v>
      </c>
      <c r="BQ40" s="3">
        <v>1657</v>
      </c>
      <c r="BR40" s="3">
        <v>2</v>
      </c>
      <c r="BS40" s="3">
        <v>349</v>
      </c>
      <c r="BU40" s="3" t="s">
        <v>117</v>
      </c>
      <c r="BV40" s="3">
        <v>689</v>
      </c>
      <c r="BW40" s="3">
        <v>1803</v>
      </c>
      <c r="BX40" s="3">
        <v>3</v>
      </c>
      <c r="BY40" s="3">
        <v>380</v>
      </c>
    </row>
    <row r="41" spans="1:77" x14ac:dyDescent="0.25">
      <c r="A41" s="3" t="s">
        <v>118</v>
      </c>
      <c r="B41" s="3">
        <v>607</v>
      </c>
      <c r="C41" s="3">
        <v>1478</v>
      </c>
      <c r="D41" s="3">
        <v>2</v>
      </c>
      <c r="E41" s="3">
        <v>311</v>
      </c>
      <c r="F41" s="3">
        <v>1543</v>
      </c>
      <c r="G41" s="3">
        <v>3</v>
      </c>
      <c r="H41" s="3">
        <v>325</v>
      </c>
      <c r="I41" s="3">
        <v>1608</v>
      </c>
      <c r="J41" s="3">
        <v>3</v>
      </c>
      <c r="K41" s="3">
        <v>338</v>
      </c>
      <c r="M41" s="3" t="s">
        <v>118</v>
      </c>
      <c r="N41" s="3">
        <v>607</v>
      </c>
      <c r="O41" s="3">
        <v>1673</v>
      </c>
      <c r="P41" s="3">
        <v>3</v>
      </c>
      <c r="Q41" s="3">
        <v>352</v>
      </c>
      <c r="R41" s="3">
        <v>1738</v>
      </c>
      <c r="S41" s="3">
        <v>3</v>
      </c>
      <c r="T41" s="3">
        <v>366</v>
      </c>
      <c r="U41" s="3">
        <v>1802</v>
      </c>
      <c r="V41" s="3">
        <v>3</v>
      </c>
      <c r="W41" s="3">
        <v>379</v>
      </c>
      <c r="Y41" s="3" t="s">
        <v>118</v>
      </c>
      <c r="Z41" s="3">
        <v>607</v>
      </c>
      <c r="AA41" s="3">
        <v>1893</v>
      </c>
      <c r="AB41" s="3">
        <v>3</v>
      </c>
      <c r="AC41" s="3">
        <v>399</v>
      </c>
      <c r="AD41" s="3">
        <v>1958</v>
      </c>
      <c r="AE41" s="3">
        <v>3</v>
      </c>
      <c r="AF41" s="3">
        <v>412</v>
      </c>
      <c r="AG41" s="3">
        <v>2023</v>
      </c>
      <c r="AH41" s="3">
        <v>3</v>
      </c>
      <c r="AI41" s="3">
        <v>443</v>
      </c>
      <c r="AK41" s="3" t="s">
        <v>118</v>
      </c>
      <c r="AL41" s="3">
        <v>607</v>
      </c>
      <c r="AM41" s="3">
        <v>2142.2399999999998</v>
      </c>
      <c r="AN41" s="3">
        <v>3.53</v>
      </c>
      <c r="AO41" s="3">
        <v>451</v>
      </c>
      <c r="AP41" s="3">
        <v>2207.12</v>
      </c>
      <c r="AQ41" s="3">
        <v>3.64</v>
      </c>
      <c r="AR41" s="3">
        <v>465</v>
      </c>
      <c r="AS41" s="3">
        <v>2272</v>
      </c>
      <c r="AT41" s="3">
        <v>4</v>
      </c>
      <c r="AU41" s="3">
        <v>478</v>
      </c>
      <c r="AW41" s="3" t="s">
        <v>57</v>
      </c>
      <c r="AX41" s="3">
        <v>769</v>
      </c>
      <c r="AY41" s="3">
        <v>1451</v>
      </c>
      <c r="AZ41" s="3">
        <v>2</v>
      </c>
      <c r="BA41" s="3">
        <v>306</v>
      </c>
      <c r="BB41" s="3">
        <v>1418</v>
      </c>
      <c r="BC41" s="3">
        <v>2</v>
      </c>
      <c r="BD41" s="3">
        <v>298</v>
      </c>
      <c r="BE41" s="3">
        <v>1384</v>
      </c>
      <c r="BF41" s="3">
        <v>2</v>
      </c>
      <c r="BG41" s="3">
        <v>291</v>
      </c>
      <c r="BI41" s="3" t="s">
        <v>118</v>
      </c>
      <c r="BJ41" s="3">
        <v>607</v>
      </c>
      <c r="BK41" s="3">
        <v>2744</v>
      </c>
      <c r="BL41" s="3">
        <v>5</v>
      </c>
      <c r="BM41" s="3">
        <v>578</v>
      </c>
      <c r="BN41" s="3">
        <v>2809</v>
      </c>
      <c r="BO41" s="3">
        <v>5</v>
      </c>
      <c r="BP41" s="3">
        <v>591</v>
      </c>
      <c r="BQ41" s="3">
        <v>2873</v>
      </c>
      <c r="BR41" s="3">
        <v>5</v>
      </c>
      <c r="BS41" s="3">
        <v>605</v>
      </c>
      <c r="BU41" s="3" t="s">
        <v>118</v>
      </c>
      <c r="BV41" s="3">
        <v>607</v>
      </c>
      <c r="BW41" s="3">
        <v>3105</v>
      </c>
      <c r="BX41" s="3">
        <v>5</v>
      </c>
      <c r="BY41" s="3">
        <v>654</v>
      </c>
    </row>
    <row r="42" spans="1:77" x14ac:dyDescent="0.25">
      <c r="A42" s="3" t="s">
        <v>57</v>
      </c>
      <c r="B42" s="3">
        <v>769</v>
      </c>
      <c r="C42" s="3">
        <v>1820</v>
      </c>
      <c r="D42" s="3">
        <v>2</v>
      </c>
      <c r="E42" s="3">
        <v>383</v>
      </c>
      <c r="F42" s="3">
        <v>1787</v>
      </c>
      <c r="G42" s="3">
        <v>2</v>
      </c>
      <c r="H42" s="3">
        <v>376</v>
      </c>
      <c r="I42" s="3">
        <v>1753</v>
      </c>
      <c r="J42" s="3">
        <v>2</v>
      </c>
      <c r="K42" s="3">
        <v>369</v>
      </c>
      <c r="M42" s="3" t="s">
        <v>57</v>
      </c>
      <c r="N42" s="3">
        <v>769</v>
      </c>
      <c r="O42" s="3">
        <v>1720</v>
      </c>
      <c r="P42" s="3">
        <v>2</v>
      </c>
      <c r="Q42" s="3">
        <v>362</v>
      </c>
      <c r="R42" s="3">
        <v>1686</v>
      </c>
      <c r="S42" s="3">
        <v>2</v>
      </c>
      <c r="T42" s="3">
        <v>355</v>
      </c>
      <c r="U42" s="3">
        <v>1653</v>
      </c>
      <c r="V42" s="3">
        <v>2</v>
      </c>
      <c r="W42" s="3">
        <v>348</v>
      </c>
      <c r="Y42" s="3" t="s">
        <v>57</v>
      </c>
      <c r="Z42" s="3">
        <v>769</v>
      </c>
      <c r="AA42" s="3">
        <v>1625</v>
      </c>
      <c r="AB42" s="3">
        <v>2</v>
      </c>
      <c r="AC42" s="3">
        <v>342</v>
      </c>
      <c r="AD42" s="3">
        <v>1592</v>
      </c>
      <c r="AE42" s="3">
        <v>2</v>
      </c>
      <c r="AF42" s="3">
        <v>335</v>
      </c>
      <c r="AG42" s="3">
        <v>1558</v>
      </c>
      <c r="AH42" s="3">
        <v>2</v>
      </c>
      <c r="AI42" s="3">
        <v>341</v>
      </c>
      <c r="AK42" s="3" t="s">
        <v>57</v>
      </c>
      <c r="AL42" s="3">
        <v>769</v>
      </c>
      <c r="AM42" s="3">
        <v>1535.7360000000001</v>
      </c>
      <c r="AN42" s="3">
        <v>2</v>
      </c>
      <c r="AO42" s="3">
        <v>323</v>
      </c>
      <c r="AP42" s="3">
        <v>1502.35</v>
      </c>
      <c r="AQ42" s="3">
        <v>1.95</v>
      </c>
      <c r="AR42" s="3">
        <v>316</v>
      </c>
      <c r="AS42" s="3">
        <v>1469</v>
      </c>
      <c r="AT42" s="3">
        <v>2</v>
      </c>
      <c r="AU42" s="3">
        <v>309</v>
      </c>
      <c r="AW42" s="3" t="s">
        <v>2</v>
      </c>
      <c r="AX42" s="3">
        <v>342</v>
      </c>
      <c r="AY42" s="3">
        <v>2041</v>
      </c>
      <c r="AZ42" s="3">
        <v>6</v>
      </c>
      <c r="BA42" s="3">
        <v>430</v>
      </c>
      <c r="BB42" s="3">
        <v>2007</v>
      </c>
      <c r="BC42" s="3">
        <v>6</v>
      </c>
      <c r="BD42" s="3">
        <v>422</v>
      </c>
      <c r="BE42" s="3">
        <v>1972</v>
      </c>
      <c r="BF42" s="3">
        <v>6</v>
      </c>
      <c r="BG42" s="3">
        <v>415</v>
      </c>
      <c r="BI42" s="3" t="s">
        <v>57</v>
      </c>
      <c r="BJ42" s="3">
        <v>769</v>
      </c>
      <c r="BK42" s="3">
        <v>1371</v>
      </c>
      <c r="BL42" s="3">
        <v>2</v>
      </c>
      <c r="BM42" s="3">
        <v>289</v>
      </c>
      <c r="BN42" s="3">
        <v>1338</v>
      </c>
      <c r="BO42" s="3">
        <v>2</v>
      </c>
      <c r="BP42" s="3">
        <v>282</v>
      </c>
      <c r="BQ42" s="3">
        <v>1305</v>
      </c>
      <c r="BR42" s="3">
        <v>2</v>
      </c>
      <c r="BS42" s="3">
        <v>275</v>
      </c>
      <c r="BU42" s="3" t="s">
        <v>57</v>
      </c>
      <c r="BV42" s="3">
        <v>769</v>
      </c>
      <c r="BW42" s="3">
        <v>1296</v>
      </c>
      <c r="BX42" s="3">
        <v>2</v>
      </c>
      <c r="BY42" s="3">
        <v>273</v>
      </c>
    </row>
    <row r="43" spans="1:77" x14ac:dyDescent="0.25">
      <c r="A43" s="3" t="s">
        <v>2</v>
      </c>
      <c r="B43" s="3">
        <v>342</v>
      </c>
      <c r="C43" s="3">
        <v>2429</v>
      </c>
      <c r="D43" s="3">
        <v>7</v>
      </c>
      <c r="E43" s="3">
        <v>511</v>
      </c>
      <c r="F43" s="3">
        <v>2395</v>
      </c>
      <c r="G43" s="3">
        <v>7</v>
      </c>
      <c r="H43" s="3">
        <v>504</v>
      </c>
      <c r="I43" s="3">
        <v>2360</v>
      </c>
      <c r="J43" s="3">
        <v>7</v>
      </c>
      <c r="K43" s="3">
        <v>497</v>
      </c>
      <c r="M43" s="3" t="s">
        <v>2</v>
      </c>
      <c r="N43" s="3">
        <v>342</v>
      </c>
      <c r="O43" s="3">
        <v>2326</v>
      </c>
      <c r="P43" s="3">
        <v>7</v>
      </c>
      <c r="Q43" s="3">
        <v>490</v>
      </c>
      <c r="R43" s="3">
        <v>2291</v>
      </c>
      <c r="S43" s="3">
        <v>7</v>
      </c>
      <c r="T43" s="3">
        <v>482</v>
      </c>
      <c r="U43" s="3">
        <v>2257</v>
      </c>
      <c r="V43" s="3">
        <v>7</v>
      </c>
      <c r="W43" s="3">
        <v>475</v>
      </c>
      <c r="Y43" s="3" t="s">
        <v>2</v>
      </c>
      <c r="Z43" s="3">
        <v>342</v>
      </c>
      <c r="AA43" s="3">
        <v>2227</v>
      </c>
      <c r="AB43" s="3">
        <v>7</v>
      </c>
      <c r="AC43" s="3">
        <v>469</v>
      </c>
      <c r="AD43" s="3">
        <v>2192</v>
      </c>
      <c r="AE43" s="3">
        <v>6</v>
      </c>
      <c r="AF43" s="3">
        <v>462</v>
      </c>
      <c r="AG43" s="3">
        <v>2158</v>
      </c>
      <c r="AH43" s="3">
        <v>6</v>
      </c>
      <c r="AI43" s="3">
        <v>472</v>
      </c>
      <c r="AK43" s="3" t="s">
        <v>2</v>
      </c>
      <c r="AL43" s="3">
        <v>342</v>
      </c>
      <c r="AM43" s="3">
        <v>2131.8110000000001</v>
      </c>
      <c r="AN43" s="3">
        <v>6.24</v>
      </c>
      <c r="AO43" s="3">
        <v>449</v>
      </c>
      <c r="AP43" s="3">
        <v>2097.34</v>
      </c>
      <c r="AQ43" s="3">
        <v>6.14</v>
      </c>
      <c r="AR43" s="3">
        <v>442</v>
      </c>
      <c r="AS43" s="3">
        <v>2063</v>
      </c>
      <c r="AT43" s="3">
        <v>6</v>
      </c>
      <c r="AU43" s="3">
        <v>434</v>
      </c>
      <c r="AW43" s="3" t="s">
        <v>3</v>
      </c>
      <c r="AX43" s="3">
        <v>188</v>
      </c>
      <c r="AY43" s="3">
        <v>401</v>
      </c>
      <c r="AZ43" s="3">
        <v>2</v>
      </c>
      <c r="BA43" s="3">
        <v>84</v>
      </c>
      <c r="BB43" s="3">
        <v>398</v>
      </c>
      <c r="BC43" s="3">
        <v>2</v>
      </c>
      <c r="BD43" s="3">
        <v>84</v>
      </c>
      <c r="BE43" s="3">
        <v>395</v>
      </c>
      <c r="BF43" s="3">
        <v>2</v>
      </c>
      <c r="BG43" s="3">
        <v>83</v>
      </c>
      <c r="BI43" s="3" t="s">
        <v>2</v>
      </c>
      <c r="BJ43" s="3">
        <v>342</v>
      </c>
      <c r="BK43" s="3">
        <v>1954</v>
      </c>
      <c r="BL43" s="3">
        <v>6</v>
      </c>
      <c r="BM43" s="3">
        <v>411</v>
      </c>
      <c r="BN43" s="3">
        <v>1920</v>
      </c>
      <c r="BO43" s="3">
        <v>6</v>
      </c>
      <c r="BP43" s="3">
        <v>404</v>
      </c>
      <c r="BQ43" s="3">
        <v>1885</v>
      </c>
      <c r="BR43" s="3">
        <v>6</v>
      </c>
      <c r="BS43" s="3">
        <v>397</v>
      </c>
      <c r="BU43" s="3" t="s">
        <v>2</v>
      </c>
      <c r="BV43" s="3">
        <v>342</v>
      </c>
      <c r="BW43" s="3">
        <v>1871</v>
      </c>
      <c r="BX43" s="3">
        <v>5</v>
      </c>
      <c r="BY43" s="3">
        <v>394</v>
      </c>
    </row>
    <row r="44" spans="1:77" x14ac:dyDescent="0.25">
      <c r="A44" s="3" t="s">
        <v>3</v>
      </c>
      <c r="B44" s="3">
        <v>188</v>
      </c>
      <c r="C44" s="3">
        <v>439</v>
      </c>
      <c r="D44" s="3">
        <v>2</v>
      </c>
      <c r="E44" s="3">
        <v>92</v>
      </c>
      <c r="F44" s="3">
        <v>436</v>
      </c>
      <c r="G44" s="3">
        <v>2</v>
      </c>
      <c r="H44" s="3">
        <v>92</v>
      </c>
      <c r="I44" s="3">
        <v>432</v>
      </c>
      <c r="J44" s="3">
        <v>2</v>
      </c>
      <c r="K44" s="3">
        <v>91</v>
      </c>
      <c r="M44" s="3" t="s">
        <v>3</v>
      </c>
      <c r="N44" s="3">
        <v>188</v>
      </c>
      <c r="O44" s="3">
        <v>429</v>
      </c>
      <c r="P44" s="3">
        <v>2</v>
      </c>
      <c r="Q44" s="3">
        <v>90</v>
      </c>
      <c r="R44" s="3">
        <v>426</v>
      </c>
      <c r="S44" s="3">
        <v>2</v>
      </c>
      <c r="T44" s="3">
        <v>90</v>
      </c>
      <c r="U44" s="3">
        <v>423</v>
      </c>
      <c r="V44" s="3">
        <v>2</v>
      </c>
      <c r="W44" s="3">
        <v>89</v>
      </c>
      <c r="Y44" s="3" t="s">
        <v>3</v>
      </c>
      <c r="Z44" s="3">
        <v>188</v>
      </c>
      <c r="AA44" s="3">
        <v>420</v>
      </c>
      <c r="AB44" s="3">
        <v>2</v>
      </c>
      <c r="AC44" s="3">
        <v>88</v>
      </c>
      <c r="AD44" s="3">
        <v>416</v>
      </c>
      <c r="AE44" s="3">
        <v>2</v>
      </c>
      <c r="AF44" s="3">
        <v>88</v>
      </c>
      <c r="AG44" s="3">
        <v>413</v>
      </c>
      <c r="AH44" s="3">
        <v>2</v>
      </c>
      <c r="AI44" s="3">
        <v>90</v>
      </c>
      <c r="AK44" s="3" t="s">
        <v>6</v>
      </c>
      <c r="AL44" s="3">
        <v>279</v>
      </c>
      <c r="AM44" s="3">
        <v>1896.6179999999999</v>
      </c>
      <c r="AN44" s="3">
        <v>6.79</v>
      </c>
      <c r="AO44" s="3">
        <v>399</v>
      </c>
      <c r="AP44" s="3">
        <v>1919.52</v>
      </c>
      <c r="AQ44" s="3">
        <v>6.88</v>
      </c>
      <c r="AR44" s="3">
        <v>404</v>
      </c>
      <c r="AS44" s="3">
        <v>1942</v>
      </c>
      <c r="AT44" s="3">
        <v>7</v>
      </c>
      <c r="AU44" s="3">
        <v>409</v>
      </c>
      <c r="AW44" s="3" t="s">
        <v>6</v>
      </c>
      <c r="AX44" s="3">
        <v>279</v>
      </c>
      <c r="AY44" s="3">
        <v>1974</v>
      </c>
      <c r="AZ44" s="3">
        <v>7</v>
      </c>
      <c r="BA44" s="3">
        <v>416</v>
      </c>
      <c r="BB44" s="3">
        <v>1997</v>
      </c>
      <c r="BC44" s="3">
        <v>7</v>
      </c>
      <c r="BD44" s="3">
        <v>420</v>
      </c>
      <c r="BE44" s="3">
        <v>2020</v>
      </c>
      <c r="BF44" s="3">
        <v>7</v>
      </c>
      <c r="BG44" s="3">
        <v>425</v>
      </c>
      <c r="BI44" s="3" t="s">
        <v>3</v>
      </c>
      <c r="BJ44" s="3">
        <v>188</v>
      </c>
      <c r="BK44" s="3">
        <v>392</v>
      </c>
      <c r="BL44" s="3">
        <v>2</v>
      </c>
      <c r="BM44" s="3">
        <v>83</v>
      </c>
      <c r="BN44" s="3">
        <v>389</v>
      </c>
      <c r="BO44" s="3">
        <v>2</v>
      </c>
      <c r="BP44" s="3">
        <v>82</v>
      </c>
      <c r="BQ44" s="3">
        <v>386</v>
      </c>
      <c r="BR44" s="3">
        <v>2</v>
      </c>
      <c r="BS44" s="3">
        <v>81</v>
      </c>
      <c r="BU44" s="3" t="s">
        <v>3</v>
      </c>
      <c r="BV44" s="3">
        <v>188</v>
      </c>
      <c r="BW44" s="3">
        <v>384</v>
      </c>
      <c r="BX44" s="3">
        <v>2</v>
      </c>
      <c r="BY44" s="3">
        <v>81</v>
      </c>
    </row>
    <row r="45" spans="1:77" x14ac:dyDescent="0.25">
      <c r="A45" s="3" t="s">
        <v>6</v>
      </c>
      <c r="B45" s="3">
        <v>279</v>
      </c>
      <c r="C45" s="3">
        <v>1682</v>
      </c>
      <c r="D45" s="3">
        <v>6</v>
      </c>
      <c r="E45" s="3">
        <v>354</v>
      </c>
      <c r="F45" s="3">
        <v>1705</v>
      </c>
      <c r="G45" s="3">
        <v>6</v>
      </c>
      <c r="H45" s="3">
        <v>359</v>
      </c>
      <c r="I45" s="3">
        <v>1728</v>
      </c>
      <c r="J45" s="3">
        <v>6</v>
      </c>
      <c r="K45" s="3">
        <v>364</v>
      </c>
      <c r="M45" s="3" t="s">
        <v>6</v>
      </c>
      <c r="N45" s="3">
        <v>279</v>
      </c>
      <c r="O45" s="3">
        <v>1751</v>
      </c>
      <c r="P45" s="3">
        <v>6</v>
      </c>
      <c r="Q45" s="3">
        <v>369</v>
      </c>
      <c r="R45" s="3">
        <v>1774</v>
      </c>
      <c r="S45" s="3">
        <v>6</v>
      </c>
      <c r="T45" s="3">
        <v>373</v>
      </c>
      <c r="U45" s="3">
        <v>1796</v>
      </c>
      <c r="V45" s="3">
        <v>6</v>
      </c>
      <c r="W45" s="3">
        <v>378</v>
      </c>
      <c r="Y45" s="3" t="s">
        <v>6</v>
      </c>
      <c r="Z45" s="3">
        <v>279</v>
      </c>
      <c r="AA45" s="3">
        <v>1822</v>
      </c>
      <c r="AB45" s="3">
        <v>7</v>
      </c>
      <c r="AC45" s="3">
        <v>384</v>
      </c>
      <c r="AD45" s="3">
        <v>1845</v>
      </c>
      <c r="AE45" s="3">
        <v>7</v>
      </c>
      <c r="AF45" s="3">
        <v>388</v>
      </c>
      <c r="AG45" s="3">
        <v>1868</v>
      </c>
      <c r="AH45" s="3">
        <v>7</v>
      </c>
      <c r="AI45" s="3">
        <v>409</v>
      </c>
      <c r="AK45" s="3" t="s">
        <v>538</v>
      </c>
      <c r="AL45" s="3">
        <v>199</v>
      </c>
      <c r="AM45" s="3">
        <v>564.09339999999997</v>
      </c>
      <c r="AN45" s="3">
        <v>2.84</v>
      </c>
      <c r="AO45" s="3">
        <v>119</v>
      </c>
      <c r="AP45" s="3">
        <v>563.1</v>
      </c>
      <c r="AQ45" s="3">
        <v>2.83</v>
      </c>
      <c r="AR45" s="3">
        <v>119</v>
      </c>
      <c r="AS45" s="3">
        <v>562</v>
      </c>
      <c r="AT45" s="3">
        <v>3</v>
      </c>
      <c r="AU45" s="3">
        <v>118</v>
      </c>
      <c r="AW45" s="3" t="s">
        <v>538</v>
      </c>
      <c r="AX45" s="3">
        <v>199</v>
      </c>
      <c r="AY45" s="3">
        <v>561</v>
      </c>
      <c r="AZ45" s="3">
        <v>3</v>
      </c>
      <c r="BA45" s="3">
        <v>118</v>
      </c>
      <c r="BB45" s="3">
        <v>560</v>
      </c>
      <c r="BC45" s="3">
        <v>3</v>
      </c>
      <c r="BD45" s="3">
        <v>118</v>
      </c>
      <c r="BE45" s="3">
        <v>559</v>
      </c>
      <c r="BF45" s="3">
        <v>3</v>
      </c>
      <c r="BG45" s="3">
        <v>118</v>
      </c>
      <c r="BI45" s="3" t="s">
        <v>6</v>
      </c>
      <c r="BJ45" s="3">
        <v>279</v>
      </c>
      <c r="BK45" s="3">
        <v>2055</v>
      </c>
      <c r="BL45" s="3">
        <v>7</v>
      </c>
      <c r="BM45" s="3">
        <v>433</v>
      </c>
      <c r="BN45" s="3">
        <v>2078</v>
      </c>
      <c r="BO45" s="3">
        <v>7</v>
      </c>
      <c r="BP45" s="3">
        <v>437</v>
      </c>
      <c r="BQ45" s="3">
        <v>2101</v>
      </c>
      <c r="BR45" s="3">
        <v>8</v>
      </c>
      <c r="BS45" s="3">
        <v>442</v>
      </c>
      <c r="BU45" s="3" t="s">
        <v>6</v>
      </c>
      <c r="BV45" s="3">
        <v>279</v>
      </c>
      <c r="BW45" s="3">
        <v>2139</v>
      </c>
      <c r="BX45" s="3">
        <v>8</v>
      </c>
      <c r="BY45" s="3">
        <v>450</v>
      </c>
    </row>
    <row r="46" spans="1:77" x14ac:dyDescent="0.25">
      <c r="A46" s="3" t="s">
        <v>538</v>
      </c>
      <c r="B46" s="3">
        <v>199</v>
      </c>
      <c r="C46" s="3">
        <v>573</v>
      </c>
      <c r="D46" s="3">
        <v>3</v>
      </c>
      <c r="E46" s="3">
        <v>121</v>
      </c>
      <c r="F46" s="3">
        <v>572</v>
      </c>
      <c r="G46" s="3">
        <v>3</v>
      </c>
      <c r="H46" s="3">
        <v>120</v>
      </c>
      <c r="I46" s="3">
        <v>571</v>
      </c>
      <c r="J46" s="3">
        <v>3</v>
      </c>
      <c r="K46" s="3">
        <v>120</v>
      </c>
      <c r="M46" s="3" t="s">
        <v>538</v>
      </c>
      <c r="N46" s="3">
        <v>199</v>
      </c>
      <c r="O46" s="3">
        <v>570</v>
      </c>
      <c r="P46" s="3">
        <v>3</v>
      </c>
      <c r="Q46" s="3">
        <v>120</v>
      </c>
      <c r="R46" s="3">
        <v>569</v>
      </c>
      <c r="S46" s="3">
        <v>3</v>
      </c>
      <c r="T46" s="3">
        <v>120</v>
      </c>
      <c r="U46" s="3">
        <v>568</v>
      </c>
      <c r="V46" s="3">
        <v>3</v>
      </c>
      <c r="W46" s="3">
        <v>120</v>
      </c>
      <c r="Y46" s="3" t="s">
        <v>538</v>
      </c>
      <c r="Z46" s="3">
        <v>199</v>
      </c>
      <c r="AA46" s="3">
        <v>567</v>
      </c>
      <c r="AB46" s="3">
        <v>3</v>
      </c>
      <c r="AC46" s="3">
        <v>119</v>
      </c>
      <c r="AD46" s="3">
        <v>566</v>
      </c>
      <c r="AE46" s="3">
        <v>3</v>
      </c>
      <c r="AF46" s="3">
        <v>119</v>
      </c>
      <c r="AG46" s="3">
        <v>565</v>
      </c>
      <c r="AH46" s="3">
        <v>3</v>
      </c>
      <c r="AI46" s="3">
        <v>124</v>
      </c>
      <c r="AK46" s="3" t="s">
        <v>120</v>
      </c>
      <c r="AL46" s="3">
        <v>244</v>
      </c>
      <c r="AM46" s="3">
        <v>1514.836</v>
      </c>
      <c r="AN46" s="3">
        <v>6.21</v>
      </c>
      <c r="AO46" s="3">
        <v>319</v>
      </c>
      <c r="AP46" s="3">
        <v>1530.7</v>
      </c>
      <c r="AQ46" s="3">
        <v>6.27</v>
      </c>
      <c r="AR46" s="3">
        <v>322</v>
      </c>
      <c r="AS46" s="3">
        <v>1547</v>
      </c>
      <c r="AT46" s="3">
        <v>6</v>
      </c>
      <c r="AU46" s="3">
        <v>326</v>
      </c>
      <c r="AW46" s="3" t="s">
        <v>120</v>
      </c>
      <c r="AX46" s="3">
        <v>244</v>
      </c>
      <c r="AY46" s="3">
        <v>1568</v>
      </c>
      <c r="AZ46" s="3">
        <v>6</v>
      </c>
      <c r="BA46" s="3">
        <v>330</v>
      </c>
      <c r="BB46" s="3">
        <v>1583</v>
      </c>
      <c r="BC46" s="3">
        <v>6</v>
      </c>
      <c r="BD46" s="3">
        <v>333</v>
      </c>
      <c r="BE46" s="3">
        <v>1599</v>
      </c>
      <c r="BF46" s="3">
        <v>7</v>
      </c>
      <c r="BG46" s="3">
        <v>337</v>
      </c>
      <c r="BI46" s="3" t="s">
        <v>538</v>
      </c>
      <c r="BJ46" s="3">
        <v>199</v>
      </c>
      <c r="BK46" s="3">
        <v>558</v>
      </c>
      <c r="BL46" s="3">
        <v>3</v>
      </c>
      <c r="BM46" s="3">
        <v>118</v>
      </c>
      <c r="BN46" s="3">
        <v>557</v>
      </c>
      <c r="BO46" s="3">
        <v>3</v>
      </c>
      <c r="BP46" s="3">
        <v>117</v>
      </c>
      <c r="BQ46" s="3">
        <v>556</v>
      </c>
      <c r="BR46" s="3">
        <v>3</v>
      </c>
      <c r="BS46" s="3">
        <v>117</v>
      </c>
      <c r="BU46" s="3" t="s">
        <v>538</v>
      </c>
      <c r="BV46" s="3">
        <v>199</v>
      </c>
      <c r="BW46" s="3">
        <v>555</v>
      </c>
      <c r="BX46" s="3">
        <v>3</v>
      </c>
      <c r="BY46" s="3">
        <v>117</v>
      </c>
    </row>
    <row r="47" spans="1:77" x14ac:dyDescent="0.25">
      <c r="A47" s="3" t="s">
        <v>120</v>
      </c>
      <c r="B47" s="3">
        <v>244</v>
      </c>
      <c r="C47" s="3">
        <v>1367</v>
      </c>
      <c r="D47" s="3">
        <v>6</v>
      </c>
      <c r="E47" s="3">
        <v>288</v>
      </c>
      <c r="F47" s="3">
        <v>1383</v>
      </c>
      <c r="G47" s="3">
        <v>6</v>
      </c>
      <c r="H47" s="3">
        <v>291</v>
      </c>
      <c r="I47" s="3">
        <v>1399</v>
      </c>
      <c r="J47" s="3">
        <v>6</v>
      </c>
      <c r="K47" s="3">
        <v>294</v>
      </c>
      <c r="M47" s="3" t="s">
        <v>120</v>
      </c>
      <c r="N47" s="3">
        <v>244</v>
      </c>
      <c r="O47" s="3">
        <v>1415</v>
      </c>
      <c r="P47" s="3">
        <v>6</v>
      </c>
      <c r="Q47" s="3">
        <v>298</v>
      </c>
      <c r="R47" s="3">
        <v>1430</v>
      </c>
      <c r="S47" s="3">
        <v>6</v>
      </c>
      <c r="T47" s="3">
        <v>301</v>
      </c>
      <c r="U47" s="3">
        <v>1446</v>
      </c>
      <c r="V47" s="3">
        <v>6</v>
      </c>
      <c r="W47" s="3">
        <v>304</v>
      </c>
      <c r="Y47" s="3" t="s">
        <v>120</v>
      </c>
      <c r="Z47" s="3">
        <v>244</v>
      </c>
      <c r="AA47" s="3">
        <v>1464</v>
      </c>
      <c r="AB47" s="3">
        <v>6</v>
      </c>
      <c r="AC47" s="3">
        <v>308</v>
      </c>
      <c r="AD47" s="3">
        <v>1480</v>
      </c>
      <c r="AE47" s="3">
        <v>6</v>
      </c>
      <c r="AF47" s="3">
        <v>312</v>
      </c>
      <c r="AG47" s="3">
        <v>1496</v>
      </c>
      <c r="AH47" s="3">
        <v>6</v>
      </c>
      <c r="AI47" s="3">
        <v>327</v>
      </c>
      <c r="AK47" s="3" t="s">
        <v>114</v>
      </c>
      <c r="AL47" s="3">
        <v>345</v>
      </c>
      <c r="AM47" s="3">
        <v>1531.838</v>
      </c>
      <c r="AN47" s="3">
        <v>4.43</v>
      </c>
      <c r="AO47" s="3">
        <v>322</v>
      </c>
      <c r="AP47" s="3">
        <v>1552.41</v>
      </c>
      <c r="AQ47" s="3">
        <v>4.49</v>
      </c>
      <c r="AR47" s="3">
        <v>327</v>
      </c>
      <c r="AS47" s="3">
        <v>1573</v>
      </c>
      <c r="AT47" s="3">
        <v>5</v>
      </c>
      <c r="AU47" s="3">
        <v>331</v>
      </c>
      <c r="AW47" s="3" t="s">
        <v>114</v>
      </c>
      <c r="AX47" s="3">
        <v>345</v>
      </c>
      <c r="AY47" s="3">
        <v>1603</v>
      </c>
      <c r="AZ47" s="3">
        <v>5</v>
      </c>
      <c r="BA47" s="3">
        <v>337</v>
      </c>
      <c r="BB47" s="3">
        <v>1623</v>
      </c>
      <c r="BC47" s="3">
        <v>5</v>
      </c>
      <c r="BD47" s="3">
        <v>342</v>
      </c>
      <c r="BE47" s="3">
        <v>1644</v>
      </c>
      <c r="BF47" s="3">
        <v>5</v>
      </c>
      <c r="BG47" s="3">
        <v>346</v>
      </c>
      <c r="BI47" s="3" t="s">
        <v>120</v>
      </c>
      <c r="BJ47" s="3">
        <v>244</v>
      </c>
      <c r="BK47" s="3">
        <v>1622</v>
      </c>
      <c r="BL47" s="3">
        <v>7</v>
      </c>
      <c r="BM47" s="3">
        <v>342</v>
      </c>
      <c r="BN47" s="3">
        <v>1638</v>
      </c>
      <c r="BO47" s="3">
        <v>7</v>
      </c>
      <c r="BP47" s="3">
        <v>345</v>
      </c>
      <c r="BQ47" s="3">
        <v>1654</v>
      </c>
      <c r="BR47" s="3">
        <v>7</v>
      </c>
      <c r="BS47" s="3">
        <v>348</v>
      </c>
      <c r="BU47" s="3" t="s">
        <v>120</v>
      </c>
      <c r="BV47" s="3">
        <v>244</v>
      </c>
      <c r="BW47" s="3">
        <v>1679</v>
      </c>
      <c r="BX47" s="3">
        <v>7</v>
      </c>
      <c r="BY47" s="3">
        <v>353</v>
      </c>
    </row>
    <row r="48" spans="1:77" x14ac:dyDescent="0.25">
      <c r="A48" s="3" t="s">
        <v>114</v>
      </c>
      <c r="B48" s="3">
        <v>345</v>
      </c>
      <c r="C48" s="3">
        <v>1338</v>
      </c>
      <c r="D48" s="3">
        <v>4</v>
      </c>
      <c r="E48" s="3">
        <v>282</v>
      </c>
      <c r="F48" s="3">
        <v>1359</v>
      </c>
      <c r="G48" s="3">
        <v>4</v>
      </c>
      <c r="H48" s="3">
        <v>286</v>
      </c>
      <c r="I48" s="3">
        <v>1379</v>
      </c>
      <c r="J48" s="3">
        <v>4</v>
      </c>
      <c r="K48" s="3">
        <v>290</v>
      </c>
      <c r="M48" s="3" t="s">
        <v>114</v>
      </c>
      <c r="N48" s="3">
        <v>345</v>
      </c>
      <c r="O48" s="3">
        <v>1400</v>
      </c>
      <c r="P48" s="3">
        <v>4</v>
      </c>
      <c r="Q48" s="3">
        <v>295</v>
      </c>
      <c r="R48" s="3">
        <v>1420</v>
      </c>
      <c r="S48" s="3">
        <v>4</v>
      </c>
      <c r="T48" s="3">
        <v>299</v>
      </c>
      <c r="U48" s="3">
        <v>1441</v>
      </c>
      <c r="V48" s="3">
        <v>4</v>
      </c>
      <c r="W48" s="3">
        <v>303</v>
      </c>
      <c r="Y48" s="3" t="s">
        <v>114</v>
      </c>
      <c r="Z48" s="3">
        <v>345</v>
      </c>
      <c r="AA48" s="3">
        <v>1464</v>
      </c>
      <c r="AB48" s="3">
        <v>4</v>
      </c>
      <c r="AC48" s="3">
        <v>308</v>
      </c>
      <c r="AD48" s="3">
        <v>1485</v>
      </c>
      <c r="AE48" s="3">
        <v>4</v>
      </c>
      <c r="AF48" s="3">
        <v>313</v>
      </c>
      <c r="AG48" s="3">
        <v>1505</v>
      </c>
      <c r="AH48" s="3">
        <v>4</v>
      </c>
      <c r="AI48" s="3">
        <v>329</v>
      </c>
      <c r="AK48" s="3" t="s">
        <v>16</v>
      </c>
      <c r="AL48" s="3">
        <v>417</v>
      </c>
      <c r="AM48" s="3">
        <v>988.39940000000001</v>
      </c>
      <c r="AN48" s="3">
        <v>2.37</v>
      </c>
      <c r="AO48" s="3">
        <v>208</v>
      </c>
      <c r="AP48" s="3">
        <v>1006.92</v>
      </c>
      <c r="AQ48" s="3">
        <v>2.41</v>
      </c>
      <c r="AR48" s="3">
        <v>212</v>
      </c>
      <c r="AS48" s="3">
        <v>1025</v>
      </c>
      <c r="AT48" s="3">
        <v>2</v>
      </c>
      <c r="AU48" s="3">
        <v>216</v>
      </c>
      <c r="AW48" s="3" t="s">
        <v>16</v>
      </c>
      <c r="AX48" s="3">
        <v>417</v>
      </c>
      <c r="AY48" s="3">
        <v>1056</v>
      </c>
      <c r="AZ48" s="3">
        <v>3</v>
      </c>
      <c r="BA48" s="3">
        <v>222</v>
      </c>
      <c r="BB48" s="3">
        <v>1075</v>
      </c>
      <c r="BC48" s="3">
        <v>3</v>
      </c>
      <c r="BD48" s="3">
        <v>226</v>
      </c>
      <c r="BE48" s="3">
        <v>1093</v>
      </c>
      <c r="BF48" s="3">
        <v>3</v>
      </c>
      <c r="BG48" s="3">
        <v>230</v>
      </c>
      <c r="BI48" s="3" t="s">
        <v>114</v>
      </c>
      <c r="BJ48" s="3">
        <v>345</v>
      </c>
      <c r="BK48" s="3">
        <v>1676</v>
      </c>
      <c r="BL48" s="3">
        <v>5</v>
      </c>
      <c r="BM48" s="3">
        <v>353</v>
      </c>
      <c r="BN48" s="3">
        <v>1697</v>
      </c>
      <c r="BO48" s="3">
        <v>5</v>
      </c>
      <c r="BP48" s="3">
        <v>357</v>
      </c>
      <c r="BQ48" s="3">
        <v>1718</v>
      </c>
      <c r="BR48" s="3">
        <v>5</v>
      </c>
      <c r="BS48" s="3">
        <v>362</v>
      </c>
      <c r="BU48" s="3" t="s">
        <v>114</v>
      </c>
      <c r="BV48" s="3">
        <v>345</v>
      </c>
      <c r="BW48" s="3">
        <v>1754</v>
      </c>
      <c r="BX48" s="3">
        <v>5</v>
      </c>
      <c r="BY48" s="3">
        <v>369</v>
      </c>
    </row>
    <row r="49" spans="1:77" x14ac:dyDescent="0.25">
      <c r="A49" s="3" t="s">
        <v>16</v>
      </c>
      <c r="B49" s="3">
        <v>417</v>
      </c>
      <c r="C49" s="3">
        <v>810</v>
      </c>
      <c r="D49" s="3">
        <v>2</v>
      </c>
      <c r="E49" s="3">
        <v>171</v>
      </c>
      <c r="F49" s="3">
        <v>829</v>
      </c>
      <c r="G49" s="3">
        <v>2</v>
      </c>
      <c r="H49" s="3">
        <v>174</v>
      </c>
      <c r="I49" s="3">
        <v>847</v>
      </c>
      <c r="J49" s="3">
        <v>2</v>
      </c>
      <c r="K49" s="3">
        <v>178</v>
      </c>
      <c r="M49" s="3" t="s">
        <v>16</v>
      </c>
      <c r="N49" s="3">
        <v>417</v>
      </c>
      <c r="O49" s="3">
        <v>866</v>
      </c>
      <c r="P49" s="3">
        <v>2</v>
      </c>
      <c r="Q49" s="3">
        <v>182</v>
      </c>
      <c r="R49" s="3">
        <v>884</v>
      </c>
      <c r="S49" s="3">
        <v>2</v>
      </c>
      <c r="T49" s="3">
        <v>186</v>
      </c>
      <c r="U49" s="3">
        <v>903</v>
      </c>
      <c r="V49" s="3">
        <v>2</v>
      </c>
      <c r="W49" s="3">
        <v>190</v>
      </c>
      <c r="Y49" s="3" t="s">
        <v>16</v>
      </c>
      <c r="Z49" s="3">
        <v>417</v>
      </c>
      <c r="AA49" s="3">
        <v>925</v>
      </c>
      <c r="AB49" s="3">
        <v>2</v>
      </c>
      <c r="AC49" s="3">
        <v>195</v>
      </c>
      <c r="AD49" s="3">
        <v>943</v>
      </c>
      <c r="AE49" s="3">
        <v>2</v>
      </c>
      <c r="AF49" s="3">
        <v>199</v>
      </c>
      <c r="AG49" s="3">
        <v>962</v>
      </c>
      <c r="AH49" s="3">
        <v>2</v>
      </c>
      <c r="AI49" s="3">
        <v>211</v>
      </c>
      <c r="AK49" s="3" t="s">
        <v>20</v>
      </c>
      <c r="AL49" s="3">
        <v>168</v>
      </c>
      <c r="AM49" s="3">
        <v>3106.8760000000002</v>
      </c>
      <c r="AN49" s="3">
        <v>18.55</v>
      </c>
      <c r="AO49" s="3">
        <v>654</v>
      </c>
      <c r="AP49" s="3">
        <v>3221.74</v>
      </c>
      <c r="AQ49" s="3">
        <v>19.23</v>
      </c>
      <c r="AR49" s="3">
        <v>678</v>
      </c>
      <c r="AS49" s="3">
        <v>3337</v>
      </c>
      <c r="AT49" s="3">
        <v>20</v>
      </c>
      <c r="AU49" s="3">
        <v>702</v>
      </c>
      <c r="AW49" s="3" t="s">
        <v>20</v>
      </c>
      <c r="AX49" s="3">
        <v>168</v>
      </c>
      <c r="AY49" s="3">
        <v>3679</v>
      </c>
      <c r="AZ49" s="3">
        <v>22</v>
      </c>
      <c r="BA49" s="3">
        <v>775</v>
      </c>
      <c r="BB49" s="3">
        <v>3794</v>
      </c>
      <c r="BC49" s="3">
        <v>23</v>
      </c>
      <c r="BD49" s="3">
        <v>799</v>
      </c>
      <c r="BE49" s="3">
        <v>3909</v>
      </c>
      <c r="BF49" s="3">
        <v>23</v>
      </c>
      <c r="BG49" s="3">
        <v>823</v>
      </c>
      <c r="BI49" s="3" t="s">
        <v>16</v>
      </c>
      <c r="BJ49" s="3">
        <v>417</v>
      </c>
      <c r="BK49" s="3">
        <v>1129</v>
      </c>
      <c r="BL49" s="3">
        <v>3</v>
      </c>
      <c r="BM49" s="3">
        <v>238</v>
      </c>
      <c r="BN49" s="3">
        <v>1147</v>
      </c>
      <c r="BO49" s="3">
        <v>3</v>
      </c>
      <c r="BP49" s="3">
        <v>242</v>
      </c>
      <c r="BQ49" s="3">
        <v>1166</v>
      </c>
      <c r="BR49" s="3">
        <v>3</v>
      </c>
      <c r="BS49" s="3">
        <v>245</v>
      </c>
      <c r="BU49" s="3" t="s">
        <v>16</v>
      </c>
      <c r="BV49" s="3">
        <v>417</v>
      </c>
      <c r="BW49" s="3">
        <v>1206</v>
      </c>
      <c r="BX49" s="3">
        <v>3</v>
      </c>
      <c r="BY49" s="3">
        <v>254</v>
      </c>
    </row>
    <row r="50" spans="1:77" x14ac:dyDescent="0.25">
      <c r="A50" s="3" t="s">
        <v>20</v>
      </c>
      <c r="B50" s="3">
        <v>168</v>
      </c>
      <c r="C50" s="3">
        <v>1871</v>
      </c>
      <c r="D50" s="3">
        <v>11</v>
      </c>
      <c r="E50" s="3">
        <v>394</v>
      </c>
      <c r="F50" s="3">
        <v>1986</v>
      </c>
      <c r="G50" s="3">
        <v>12</v>
      </c>
      <c r="H50" s="3">
        <v>418</v>
      </c>
      <c r="I50" s="3">
        <v>2101</v>
      </c>
      <c r="J50" s="3">
        <v>13</v>
      </c>
      <c r="K50" s="3">
        <v>442</v>
      </c>
      <c r="M50" s="3" t="s">
        <v>20</v>
      </c>
      <c r="N50" s="3">
        <v>168</v>
      </c>
      <c r="O50" s="3">
        <v>2216</v>
      </c>
      <c r="P50" s="3">
        <v>13</v>
      </c>
      <c r="Q50" s="3">
        <v>466</v>
      </c>
      <c r="R50" s="3">
        <v>2330</v>
      </c>
      <c r="S50" s="3">
        <v>14</v>
      </c>
      <c r="T50" s="3">
        <v>491</v>
      </c>
      <c r="U50" s="3">
        <v>2445</v>
      </c>
      <c r="V50" s="3">
        <v>15</v>
      </c>
      <c r="W50" s="3">
        <v>515</v>
      </c>
      <c r="Y50" s="3" t="s">
        <v>20</v>
      </c>
      <c r="Z50" s="3">
        <v>168</v>
      </c>
      <c r="AA50" s="3">
        <v>2624</v>
      </c>
      <c r="AB50" s="3">
        <v>16</v>
      </c>
      <c r="AC50" s="3">
        <v>552</v>
      </c>
      <c r="AD50" s="3">
        <v>2739</v>
      </c>
      <c r="AE50" s="3">
        <v>16</v>
      </c>
      <c r="AF50" s="3">
        <v>577</v>
      </c>
      <c r="AG50" s="3">
        <v>2853</v>
      </c>
      <c r="AH50" s="3">
        <v>17</v>
      </c>
      <c r="AI50" s="3">
        <v>624</v>
      </c>
      <c r="AK50" s="3" t="s">
        <v>21</v>
      </c>
      <c r="AL50" s="3">
        <v>74</v>
      </c>
      <c r="AM50" s="3">
        <v>818.16399999999999</v>
      </c>
      <c r="AN50" s="3">
        <v>11.11</v>
      </c>
      <c r="AO50" s="3">
        <v>172</v>
      </c>
      <c r="AP50" s="3">
        <v>811.01</v>
      </c>
      <c r="AQ50" s="3">
        <v>11.01</v>
      </c>
      <c r="AR50" s="3">
        <v>171</v>
      </c>
      <c r="AS50" s="3">
        <v>804</v>
      </c>
      <c r="AT50" s="3">
        <v>11</v>
      </c>
      <c r="AU50" s="3">
        <v>169</v>
      </c>
      <c r="AW50" s="3" t="s">
        <v>21</v>
      </c>
      <c r="AX50" s="3">
        <v>74</v>
      </c>
      <c r="AY50" s="3">
        <v>798</v>
      </c>
      <c r="AZ50" s="3">
        <v>11</v>
      </c>
      <c r="BA50" s="3">
        <v>168</v>
      </c>
      <c r="BB50" s="3">
        <v>791</v>
      </c>
      <c r="BC50" s="3">
        <v>11</v>
      </c>
      <c r="BD50" s="3">
        <v>167</v>
      </c>
      <c r="BE50" s="3">
        <v>784</v>
      </c>
      <c r="BF50" s="3">
        <v>11</v>
      </c>
      <c r="BG50" s="3">
        <v>165</v>
      </c>
      <c r="BI50" s="3" t="s">
        <v>20</v>
      </c>
      <c r="BJ50" s="3">
        <v>168</v>
      </c>
      <c r="BK50" s="3">
        <v>4357</v>
      </c>
      <c r="BL50" s="3">
        <v>26</v>
      </c>
      <c r="BM50" s="3">
        <v>917</v>
      </c>
      <c r="BN50" s="3">
        <v>4472</v>
      </c>
      <c r="BO50" s="3">
        <v>27</v>
      </c>
      <c r="BP50" s="3">
        <v>941</v>
      </c>
      <c r="BQ50" s="3">
        <v>4586</v>
      </c>
      <c r="BR50" s="3">
        <v>27</v>
      </c>
      <c r="BS50" s="3">
        <v>966</v>
      </c>
      <c r="BU50" s="3" t="s">
        <v>20</v>
      </c>
      <c r="BV50" s="3">
        <v>168</v>
      </c>
      <c r="BW50" s="3">
        <v>5159</v>
      </c>
      <c r="BX50" s="3">
        <v>31</v>
      </c>
      <c r="BY50" s="3">
        <v>1086</v>
      </c>
    </row>
    <row r="51" spans="1:77" x14ac:dyDescent="0.25">
      <c r="A51" s="3" t="s">
        <v>21</v>
      </c>
      <c r="B51" s="3">
        <v>74</v>
      </c>
      <c r="C51" s="3">
        <v>881</v>
      </c>
      <c r="D51" s="3">
        <v>12</v>
      </c>
      <c r="E51" s="3">
        <v>185</v>
      </c>
      <c r="F51" s="3">
        <v>874</v>
      </c>
      <c r="G51" s="3">
        <v>12</v>
      </c>
      <c r="H51" s="3">
        <v>184</v>
      </c>
      <c r="I51" s="3">
        <v>867</v>
      </c>
      <c r="J51" s="3">
        <v>12</v>
      </c>
      <c r="K51" s="3">
        <v>182</v>
      </c>
      <c r="M51" s="3" t="s">
        <v>21</v>
      </c>
      <c r="N51" s="3">
        <v>74</v>
      </c>
      <c r="O51" s="3">
        <v>860</v>
      </c>
      <c r="P51" s="3">
        <v>12</v>
      </c>
      <c r="Q51" s="3">
        <v>181</v>
      </c>
      <c r="R51" s="3">
        <v>852</v>
      </c>
      <c r="S51" s="3">
        <v>12</v>
      </c>
      <c r="T51" s="3">
        <v>179</v>
      </c>
      <c r="U51" s="3">
        <v>845</v>
      </c>
      <c r="V51" s="3">
        <v>11</v>
      </c>
      <c r="W51" s="3">
        <v>178</v>
      </c>
      <c r="Y51" s="3" t="s">
        <v>21</v>
      </c>
      <c r="Z51" s="3">
        <v>74</v>
      </c>
      <c r="AA51" s="3">
        <v>839</v>
      </c>
      <c r="AB51" s="3">
        <v>11</v>
      </c>
      <c r="AC51" s="3">
        <v>177</v>
      </c>
      <c r="AD51" s="3">
        <v>831</v>
      </c>
      <c r="AE51" s="3">
        <v>11</v>
      </c>
      <c r="AF51" s="3">
        <v>175</v>
      </c>
      <c r="AG51" s="3">
        <v>824</v>
      </c>
      <c r="AH51" s="3">
        <v>11</v>
      </c>
      <c r="AI51" s="3">
        <v>180</v>
      </c>
      <c r="AK51" s="3" t="s">
        <v>22</v>
      </c>
      <c r="AL51" s="3">
        <v>857</v>
      </c>
      <c r="AM51" s="3">
        <v>2334.3040000000001</v>
      </c>
      <c r="AN51" s="3">
        <v>2.72</v>
      </c>
      <c r="AO51" s="3">
        <v>491</v>
      </c>
      <c r="AP51" s="3">
        <v>2330.65</v>
      </c>
      <c r="AQ51" s="3">
        <v>2.72</v>
      </c>
      <c r="AR51" s="3">
        <v>491</v>
      </c>
      <c r="AS51" s="3">
        <v>2327</v>
      </c>
      <c r="AT51" s="3">
        <v>3</v>
      </c>
      <c r="AU51" s="3">
        <v>490</v>
      </c>
      <c r="AW51" s="3" t="s">
        <v>22</v>
      </c>
      <c r="AX51" s="3">
        <v>857</v>
      </c>
      <c r="AY51" s="3">
        <v>2324</v>
      </c>
      <c r="AZ51" s="3">
        <v>3</v>
      </c>
      <c r="BA51" s="3">
        <v>489</v>
      </c>
      <c r="BB51" s="3">
        <v>2320</v>
      </c>
      <c r="BC51" s="3">
        <v>3</v>
      </c>
      <c r="BD51" s="3">
        <v>488</v>
      </c>
      <c r="BE51" s="3">
        <v>2316</v>
      </c>
      <c r="BF51" s="3">
        <v>3</v>
      </c>
      <c r="BG51" s="3">
        <v>488</v>
      </c>
      <c r="BI51" s="3" t="s">
        <v>21</v>
      </c>
      <c r="BJ51" s="3">
        <v>74</v>
      </c>
      <c r="BK51" s="3">
        <v>779</v>
      </c>
      <c r="BL51" s="3">
        <v>11</v>
      </c>
      <c r="BM51" s="3">
        <v>164</v>
      </c>
      <c r="BN51" s="3">
        <v>772</v>
      </c>
      <c r="BO51" s="3">
        <v>10</v>
      </c>
      <c r="BP51" s="3">
        <v>162</v>
      </c>
      <c r="BQ51" s="3">
        <v>764</v>
      </c>
      <c r="BR51" s="3">
        <v>10</v>
      </c>
      <c r="BS51" s="3">
        <v>161</v>
      </c>
      <c r="BU51" s="3" t="s">
        <v>21</v>
      </c>
      <c r="BV51" s="3">
        <v>74</v>
      </c>
      <c r="BW51" s="3">
        <v>760</v>
      </c>
      <c r="BX51" s="3">
        <v>10</v>
      </c>
      <c r="BY51" s="3">
        <v>160</v>
      </c>
    </row>
    <row r="52" spans="1:77" x14ac:dyDescent="0.25">
      <c r="A52" s="3" t="s">
        <v>22</v>
      </c>
      <c r="B52" s="3">
        <v>857</v>
      </c>
      <c r="C52" s="3">
        <v>2367</v>
      </c>
      <c r="D52" s="3">
        <v>3</v>
      </c>
      <c r="E52" s="3">
        <v>498</v>
      </c>
      <c r="F52" s="3">
        <v>2363</v>
      </c>
      <c r="G52" s="3">
        <v>3</v>
      </c>
      <c r="H52" s="3">
        <v>498</v>
      </c>
      <c r="I52" s="3">
        <v>2360</v>
      </c>
      <c r="J52" s="3">
        <v>3</v>
      </c>
      <c r="K52" s="3">
        <v>497</v>
      </c>
      <c r="M52" s="3" t="s">
        <v>22</v>
      </c>
      <c r="N52" s="3">
        <v>857</v>
      </c>
      <c r="O52" s="3">
        <v>2356</v>
      </c>
      <c r="P52" s="3">
        <v>3</v>
      </c>
      <c r="Q52" s="3">
        <v>496</v>
      </c>
      <c r="R52" s="3">
        <v>2352</v>
      </c>
      <c r="S52" s="3">
        <v>3</v>
      </c>
      <c r="T52" s="3">
        <v>495</v>
      </c>
      <c r="U52" s="3">
        <v>2349</v>
      </c>
      <c r="V52" s="3">
        <v>3</v>
      </c>
      <c r="W52" s="3">
        <v>494</v>
      </c>
      <c r="Y52" s="3" t="s">
        <v>22</v>
      </c>
      <c r="Z52" s="3">
        <v>857</v>
      </c>
      <c r="AA52" s="3">
        <v>2345</v>
      </c>
      <c r="AB52" s="3">
        <v>3</v>
      </c>
      <c r="AC52" s="3">
        <v>494</v>
      </c>
      <c r="AD52" s="3">
        <v>2342</v>
      </c>
      <c r="AE52" s="3">
        <v>3</v>
      </c>
      <c r="AF52" s="3">
        <v>493</v>
      </c>
      <c r="AG52" s="3">
        <v>2338</v>
      </c>
      <c r="AH52" s="3">
        <v>3</v>
      </c>
      <c r="AI52" s="3">
        <v>512</v>
      </c>
      <c r="AK52" s="3" t="s">
        <v>25</v>
      </c>
      <c r="AL52" s="3">
        <v>100</v>
      </c>
      <c r="AM52" s="3">
        <v>5410.0029999999997</v>
      </c>
      <c r="AN52" s="3">
        <v>54.19</v>
      </c>
      <c r="AO52" s="3">
        <v>1139</v>
      </c>
      <c r="AP52" s="3">
        <v>5658.57</v>
      </c>
      <c r="AQ52" s="3">
        <v>56.68</v>
      </c>
      <c r="AR52" s="3">
        <v>1191</v>
      </c>
      <c r="AS52" s="3">
        <v>5907</v>
      </c>
      <c r="AT52" s="3">
        <v>59</v>
      </c>
      <c r="AU52" s="3">
        <v>1244</v>
      </c>
      <c r="AW52" s="3" t="s">
        <v>25</v>
      </c>
      <c r="AX52" s="3">
        <v>100</v>
      </c>
      <c r="AY52" s="3">
        <v>9675</v>
      </c>
      <c r="AZ52" s="3">
        <v>97</v>
      </c>
      <c r="BA52" s="3">
        <v>2037</v>
      </c>
      <c r="BB52" s="3">
        <v>9923</v>
      </c>
      <c r="BC52" s="3">
        <v>99</v>
      </c>
      <c r="BD52" s="3">
        <v>2089</v>
      </c>
      <c r="BE52" s="3">
        <v>10172</v>
      </c>
      <c r="BF52" s="3">
        <v>102</v>
      </c>
      <c r="BG52" s="3">
        <v>2141</v>
      </c>
      <c r="BI52" s="3" t="s">
        <v>22</v>
      </c>
      <c r="BJ52" s="3">
        <v>857</v>
      </c>
      <c r="BK52" s="3">
        <v>2313</v>
      </c>
      <c r="BL52" s="3">
        <v>3</v>
      </c>
      <c r="BM52" s="3">
        <v>487</v>
      </c>
      <c r="BN52" s="3">
        <v>2309</v>
      </c>
      <c r="BO52" s="3">
        <v>3</v>
      </c>
      <c r="BP52" s="3">
        <v>486</v>
      </c>
      <c r="BQ52" s="3">
        <v>2305</v>
      </c>
      <c r="BR52" s="3">
        <v>3</v>
      </c>
      <c r="BS52" s="3">
        <v>485</v>
      </c>
      <c r="BU52" s="3" t="s">
        <v>22</v>
      </c>
      <c r="BV52" s="3">
        <v>857</v>
      </c>
      <c r="BW52" s="3">
        <v>2302</v>
      </c>
      <c r="BX52" s="3">
        <v>3</v>
      </c>
      <c r="BY52" s="3">
        <v>485</v>
      </c>
    </row>
    <row r="53" spans="1:77" x14ac:dyDescent="0.25">
      <c r="A53" s="3" t="s">
        <v>25</v>
      </c>
      <c r="B53" s="3">
        <v>100</v>
      </c>
      <c r="C53" s="3">
        <v>946</v>
      </c>
      <c r="D53" s="3">
        <v>9</v>
      </c>
      <c r="E53" s="3">
        <v>199</v>
      </c>
      <c r="F53" s="3">
        <v>1195</v>
      </c>
      <c r="G53" s="3">
        <v>12</v>
      </c>
      <c r="H53" s="3">
        <v>251</v>
      </c>
      <c r="I53" s="3">
        <v>1443</v>
      </c>
      <c r="J53" s="3">
        <v>14</v>
      </c>
      <c r="K53" s="3">
        <v>304</v>
      </c>
      <c r="M53" s="3" t="s">
        <v>25</v>
      </c>
      <c r="N53" s="3">
        <v>100</v>
      </c>
      <c r="O53" s="3">
        <v>1692</v>
      </c>
      <c r="P53" s="3">
        <v>17</v>
      </c>
      <c r="Q53" s="3">
        <v>356</v>
      </c>
      <c r="R53" s="3">
        <v>1940</v>
      </c>
      <c r="S53" s="3">
        <v>19</v>
      </c>
      <c r="T53" s="3">
        <v>408</v>
      </c>
      <c r="U53" s="3">
        <v>2189</v>
      </c>
      <c r="V53" s="3">
        <v>22</v>
      </c>
      <c r="W53" s="3">
        <v>461</v>
      </c>
      <c r="Y53" s="3" t="s">
        <v>25</v>
      </c>
      <c r="Z53" s="3">
        <v>100</v>
      </c>
      <c r="AA53" s="3">
        <v>3025</v>
      </c>
      <c r="AB53" s="3">
        <v>30</v>
      </c>
      <c r="AC53" s="3">
        <v>637</v>
      </c>
      <c r="AD53" s="3">
        <v>3274</v>
      </c>
      <c r="AE53" s="3">
        <v>33</v>
      </c>
      <c r="AF53" s="3">
        <v>689</v>
      </c>
      <c r="AG53" s="3">
        <v>3522</v>
      </c>
      <c r="AH53" s="3">
        <v>35</v>
      </c>
      <c r="AI53" s="3">
        <v>771</v>
      </c>
      <c r="AK53" s="3" t="s">
        <v>557</v>
      </c>
      <c r="AL53" s="3">
        <v>170</v>
      </c>
      <c r="AM53" s="3">
        <v>1237.232</v>
      </c>
      <c r="AN53" s="3">
        <v>7.29</v>
      </c>
      <c r="AO53" s="3">
        <v>260</v>
      </c>
      <c r="AP53" s="3">
        <v>1234.9100000000001</v>
      </c>
      <c r="AQ53" s="3">
        <v>7.27</v>
      </c>
      <c r="AR53" s="3">
        <v>260</v>
      </c>
      <c r="AS53" s="3">
        <v>1233</v>
      </c>
      <c r="AT53" s="3">
        <v>7</v>
      </c>
      <c r="AU53" s="3">
        <v>259</v>
      </c>
      <c r="AW53" s="3" t="s">
        <v>557</v>
      </c>
      <c r="AX53" s="3">
        <v>170</v>
      </c>
      <c r="AY53" s="3">
        <v>1230</v>
      </c>
      <c r="AZ53" s="3">
        <v>7</v>
      </c>
      <c r="BA53" s="3">
        <v>259</v>
      </c>
      <c r="BB53" s="3">
        <v>1228</v>
      </c>
      <c r="BC53" s="3">
        <v>7</v>
      </c>
      <c r="BD53" s="3">
        <v>259</v>
      </c>
      <c r="BE53" s="3">
        <v>1226</v>
      </c>
      <c r="BF53" s="3">
        <v>7</v>
      </c>
      <c r="BG53" s="3">
        <v>258</v>
      </c>
      <c r="BI53" s="3" t="s">
        <v>25</v>
      </c>
      <c r="BJ53" s="3">
        <v>100</v>
      </c>
      <c r="BK53" s="3">
        <v>17301</v>
      </c>
      <c r="BL53" s="3">
        <v>173</v>
      </c>
      <c r="BM53" s="3">
        <v>3642</v>
      </c>
      <c r="BN53" s="3">
        <v>17549</v>
      </c>
      <c r="BO53" s="3">
        <v>176</v>
      </c>
      <c r="BP53" s="3">
        <v>3695</v>
      </c>
      <c r="BQ53" s="3">
        <v>17798</v>
      </c>
      <c r="BR53" s="3">
        <v>178</v>
      </c>
      <c r="BS53" s="3">
        <v>3747</v>
      </c>
      <c r="BU53" s="3" t="s">
        <v>25</v>
      </c>
      <c r="BV53" s="3">
        <v>100</v>
      </c>
      <c r="BW53" s="3">
        <v>30939</v>
      </c>
      <c r="BX53" s="3">
        <v>310</v>
      </c>
      <c r="BY53" s="3">
        <v>6513</v>
      </c>
    </row>
    <row r="54" spans="1:77" x14ac:dyDescent="0.25">
      <c r="A54" s="3" t="s">
        <v>557</v>
      </c>
      <c r="B54" s="3">
        <v>170</v>
      </c>
      <c r="C54" s="3">
        <v>1258</v>
      </c>
      <c r="D54" s="3">
        <v>7</v>
      </c>
      <c r="E54" s="3">
        <v>265</v>
      </c>
      <c r="F54" s="3">
        <v>1256</v>
      </c>
      <c r="G54" s="3">
        <v>7</v>
      </c>
      <c r="H54" s="3">
        <v>264</v>
      </c>
      <c r="I54" s="3">
        <v>1253</v>
      </c>
      <c r="J54" s="3">
        <v>7</v>
      </c>
      <c r="K54" s="3">
        <v>264</v>
      </c>
      <c r="M54" s="3" t="s">
        <v>557</v>
      </c>
      <c r="N54" s="3">
        <v>170</v>
      </c>
      <c r="O54" s="3">
        <v>1251</v>
      </c>
      <c r="P54" s="3">
        <v>7</v>
      </c>
      <c r="Q54" s="3">
        <v>263</v>
      </c>
      <c r="R54" s="3">
        <v>1249</v>
      </c>
      <c r="S54" s="3">
        <v>7</v>
      </c>
      <c r="T54" s="3">
        <v>263</v>
      </c>
      <c r="U54" s="3">
        <v>1246</v>
      </c>
      <c r="V54" s="3">
        <v>7</v>
      </c>
      <c r="W54" s="3">
        <v>262</v>
      </c>
      <c r="Y54" s="3" t="s">
        <v>557</v>
      </c>
      <c r="Z54" s="3">
        <v>170</v>
      </c>
      <c r="AA54" s="3">
        <v>1244</v>
      </c>
      <c r="AB54" s="3">
        <v>7</v>
      </c>
      <c r="AC54" s="3">
        <v>262</v>
      </c>
      <c r="AD54" s="3">
        <v>1242</v>
      </c>
      <c r="AE54" s="3">
        <v>7</v>
      </c>
      <c r="AF54" s="3">
        <v>261</v>
      </c>
      <c r="AG54" s="3">
        <v>1239</v>
      </c>
      <c r="AH54" s="3">
        <v>7</v>
      </c>
      <c r="AI54" s="3">
        <v>271</v>
      </c>
      <c r="AK54" s="3" t="s">
        <v>28</v>
      </c>
      <c r="AL54" s="3">
        <v>1016</v>
      </c>
      <c r="AM54" s="3">
        <v>3143.596</v>
      </c>
      <c r="AN54" s="3">
        <v>3.1</v>
      </c>
      <c r="AO54" s="3">
        <v>662</v>
      </c>
      <c r="AP54" s="3">
        <v>3178.15</v>
      </c>
      <c r="AQ54" s="3">
        <v>3.13</v>
      </c>
      <c r="AR54" s="3">
        <v>669</v>
      </c>
      <c r="AS54" s="3">
        <v>3213</v>
      </c>
      <c r="AT54" s="3">
        <v>3</v>
      </c>
      <c r="AU54" s="3">
        <v>676</v>
      </c>
      <c r="AW54" s="3" t="s">
        <v>28</v>
      </c>
      <c r="AX54" s="3">
        <v>1016</v>
      </c>
      <c r="AY54" s="3">
        <v>3259</v>
      </c>
      <c r="AZ54" s="3">
        <v>3</v>
      </c>
      <c r="BA54" s="3">
        <v>686</v>
      </c>
      <c r="BB54" s="3">
        <v>3294</v>
      </c>
      <c r="BC54" s="3">
        <v>3</v>
      </c>
      <c r="BD54" s="3">
        <v>693</v>
      </c>
      <c r="BE54" s="3">
        <v>3328</v>
      </c>
      <c r="BF54" s="3">
        <v>3</v>
      </c>
      <c r="BG54" s="3">
        <v>701</v>
      </c>
      <c r="BI54" s="3" t="s">
        <v>557</v>
      </c>
      <c r="BJ54" s="3">
        <v>170</v>
      </c>
      <c r="BK54" s="3">
        <v>1224</v>
      </c>
      <c r="BL54" s="3">
        <v>7</v>
      </c>
      <c r="BM54" s="3">
        <v>258</v>
      </c>
      <c r="BN54" s="3">
        <v>1221</v>
      </c>
      <c r="BO54" s="3">
        <v>7</v>
      </c>
      <c r="BP54" s="3">
        <v>257</v>
      </c>
      <c r="BQ54" s="3">
        <v>1219</v>
      </c>
      <c r="BR54" s="3">
        <v>7</v>
      </c>
      <c r="BS54" s="3">
        <v>257</v>
      </c>
      <c r="BU54" s="3" t="s">
        <v>557</v>
      </c>
      <c r="BV54" s="3">
        <v>170</v>
      </c>
      <c r="BW54" s="3">
        <v>1217</v>
      </c>
      <c r="BX54" s="3">
        <v>7</v>
      </c>
      <c r="BY54" s="3">
        <v>256</v>
      </c>
    </row>
    <row r="55" spans="1:77" x14ac:dyDescent="0.25">
      <c r="A55" s="3" t="s">
        <v>28</v>
      </c>
      <c r="B55" s="3">
        <v>1016</v>
      </c>
      <c r="C55" s="3">
        <v>2821</v>
      </c>
      <c r="D55" s="3">
        <v>3</v>
      </c>
      <c r="E55" s="3">
        <v>594</v>
      </c>
      <c r="F55" s="3">
        <v>2856</v>
      </c>
      <c r="G55" s="3">
        <v>3</v>
      </c>
      <c r="H55" s="3">
        <v>601</v>
      </c>
      <c r="I55" s="3">
        <v>2890</v>
      </c>
      <c r="J55" s="3">
        <v>3</v>
      </c>
      <c r="K55" s="3">
        <v>608</v>
      </c>
      <c r="M55" s="3" t="s">
        <v>28</v>
      </c>
      <c r="N55" s="3">
        <v>1016</v>
      </c>
      <c r="O55" s="3">
        <v>2925</v>
      </c>
      <c r="P55" s="3">
        <v>3</v>
      </c>
      <c r="Q55" s="3">
        <v>616</v>
      </c>
      <c r="R55" s="3">
        <v>2959</v>
      </c>
      <c r="S55" s="3">
        <v>3</v>
      </c>
      <c r="T55" s="3">
        <v>623</v>
      </c>
      <c r="U55" s="3">
        <v>2994</v>
      </c>
      <c r="V55" s="3">
        <v>3</v>
      </c>
      <c r="W55" s="3">
        <v>630</v>
      </c>
      <c r="Y55" s="3" t="s">
        <v>28</v>
      </c>
      <c r="Z55" s="3">
        <v>1016</v>
      </c>
      <c r="AA55" s="3">
        <v>3032</v>
      </c>
      <c r="AB55" s="3">
        <v>3</v>
      </c>
      <c r="AC55" s="3">
        <v>638</v>
      </c>
      <c r="AD55" s="3">
        <v>3067</v>
      </c>
      <c r="AE55" s="3">
        <v>3</v>
      </c>
      <c r="AF55" s="3">
        <v>646</v>
      </c>
      <c r="AG55" s="3">
        <v>3101</v>
      </c>
      <c r="AH55" s="3">
        <v>3</v>
      </c>
      <c r="AI55" s="3">
        <v>679</v>
      </c>
      <c r="AK55" s="3" t="s">
        <v>36</v>
      </c>
      <c r="AL55" s="3">
        <v>158</v>
      </c>
      <c r="AM55" s="3">
        <v>1455.377</v>
      </c>
      <c r="AN55" s="3">
        <v>9.19</v>
      </c>
      <c r="AO55" s="3">
        <v>306</v>
      </c>
      <c r="AP55" s="3">
        <v>1476.75</v>
      </c>
      <c r="AQ55" s="3">
        <v>9.32</v>
      </c>
      <c r="AR55" s="3">
        <v>311</v>
      </c>
      <c r="AS55" s="3">
        <v>1498</v>
      </c>
      <c r="AT55" s="3">
        <v>9</v>
      </c>
      <c r="AU55" s="3">
        <v>315</v>
      </c>
      <c r="AW55" s="3" t="s">
        <v>36</v>
      </c>
      <c r="AX55" s="3">
        <v>158</v>
      </c>
      <c r="AY55" s="3">
        <v>1530</v>
      </c>
      <c r="AZ55" s="3">
        <v>10</v>
      </c>
      <c r="BA55" s="3">
        <v>322</v>
      </c>
      <c r="BB55" s="3">
        <v>1551</v>
      </c>
      <c r="BC55" s="3">
        <v>10</v>
      </c>
      <c r="BD55" s="3">
        <v>327</v>
      </c>
      <c r="BE55" s="3">
        <v>1573</v>
      </c>
      <c r="BF55" s="3">
        <v>10</v>
      </c>
      <c r="BG55" s="3">
        <v>331</v>
      </c>
      <c r="BI55" s="3" t="s">
        <v>28</v>
      </c>
      <c r="BJ55" s="3">
        <v>1016</v>
      </c>
      <c r="BK55" s="3">
        <v>3379</v>
      </c>
      <c r="BL55" s="3">
        <v>3</v>
      </c>
      <c r="BM55" s="3">
        <v>711</v>
      </c>
      <c r="BN55" s="3">
        <v>3413</v>
      </c>
      <c r="BO55" s="3">
        <v>3</v>
      </c>
      <c r="BP55" s="3">
        <v>719</v>
      </c>
      <c r="BQ55" s="3">
        <v>3448</v>
      </c>
      <c r="BR55" s="3">
        <v>3</v>
      </c>
      <c r="BS55" s="3">
        <v>726</v>
      </c>
      <c r="BU55" s="3" t="s">
        <v>28</v>
      </c>
      <c r="BV55" s="3">
        <v>1016</v>
      </c>
      <c r="BW55" s="3">
        <v>3503</v>
      </c>
      <c r="BX55" s="3">
        <v>3</v>
      </c>
      <c r="BY55" s="3">
        <v>737</v>
      </c>
    </row>
    <row r="56" spans="1:77" x14ac:dyDescent="0.25">
      <c r="A56" s="3" t="s">
        <v>36</v>
      </c>
      <c r="B56" s="3">
        <v>158</v>
      </c>
      <c r="C56" s="3">
        <v>1253</v>
      </c>
      <c r="D56" s="3">
        <v>8</v>
      </c>
      <c r="E56" s="3">
        <v>264</v>
      </c>
      <c r="F56" s="3">
        <v>1274</v>
      </c>
      <c r="G56" s="3">
        <v>8</v>
      </c>
      <c r="H56" s="3">
        <v>268</v>
      </c>
      <c r="I56" s="3">
        <v>1296</v>
      </c>
      <c r="J56" s="3">
        <v>8</v>
      </c>
      <c r="K56" s="3">
        <v>273</v>
      </c>
      <c r="M56" s="3" t="s">
        <v>36</v>
      </c>
      <c r="N56" s="3">
        <v>158</v>
      </c>
      <c r="O56" s="3">
        <v>1317</v>
      </c>
      <c r="P56" s="3">
        <v>8</v>
      </c>
      <c r="Q56" s="3">
        <v>277</v>
      </c>
      <c r="R56" s="3">
        <v>1338</v>
      </c>
      <c r="S56" s="3">
        <v>8</v>
      </c>
      <c r="T56" s="3">
        <v>282</v>
      </c>
      <c r="U56" s="3">
        <v>1360</v>
      </c>
      <c r="V56" s="3">
        <v>9</v>
      </c>
      <c r="W56" s="3">
        <v>286</v>
      </c>
      <c r="Y56" s="3" t="s">
        <v>36</v>
      </c>
      <c r="Z56" s="3">
        <v>158</v>
      </c>
      <c r="AA56" s="3">
        <v>1385</v>
      </c>
      <c r="AB56" s="3">
        <v>9</v>
      </c>
      <c r="AC56" s="3">
        <v>291</v>
      </c>
      <c r="AD56" s="3">
        <v>1406</v>
      </c>
      <c r="AE56" s="3">
        <v>9</v>
      </c>
      <c r="AF56" s="3">
        <v>296</v>
      </c>
      <c r="AG56" s="3">
        <v>1427</v>
      </c>
      <c r="AH56" s="3">
        <v>9</v>
      </c>
      <c r="AI56" s="3">
        <v>312</v>
      </c>
      <c r="AK56" s="3" t="s">
        <v>39</v>
      </c>
      <c r="AL56" s="3">
        <v>316</v>
      </c>
      <c r="AM56" s="3">
        <v>1496.1379999999999</v>
      </c>
      <c r="AN56" s="3">
        <v>4.74</v>
      </c>
      <c r="AO56" s="3">
        <v>315</v>
      </c>
      <c r="AP56" s="3">
        <v>1528.62</v>
      </c>
      <c r="AQ56" s="3">
        <v>4.84</v>
      </c>
      <c r="AR56" s="3">
        <v>322</v>
      </c>
      <c r="AS56" s="3">
        <v>1561</v>
      </c>
      <c r="AT56" s="3">
        <v>5</v>
      </c>
      <c r="AU56" s="3">
        <v>329</v>
      </c>
      <c r="AW56" s="3" t="s">
        <v>39</v>
      </c>
      <c r="AX56" s="3">
        <v>316</v>
      </c>
      <c r="AY56" s="3">
        <v>1620</v>
      </c>
      <c r="AZ56" s="3">
        <v>5</v>
      </c>
      <c r="BA56" s="3">
        <v>341</v>
      </c>
      <c r="BB56" s="3">
        <v>1652</v>
      </c>
      <c r="BC56" s="3">
        <v>5</v>
      </c>
      <c r="BD56" s="3">
        <v>348</v>
      </c>
      <c r="BE56" s="3">
        <v>1685</v>
      </c>
      <c r="BF56" s="3">
        <v>5</v>
      </c>
      <c r="BG56" s="3">
        <v>355</v>
      </c>
      <c r="BI56" s="3" t="s">
        <v>36</v>
      </c>
      <c r="BJ56" s="3">
        <v>158</v>
      </c>
      <c r="BK56" s="3">
        <v>1608</v>
      </c>
      <c r="BL56" s="3">
        <v>10</v>
      </c>
      <c r="BM56" s="3">
        <v>339</v>
      </c>
      <c r="BN56" s="3">
        <v>1630</v>
      </c>
      <c r="BO56" s="3">
        <v>10</v>
      </c>
      <c r="BP56" s="3">
        <v>343</v>
      </c>
      <c r="BQ56" s="3">
        <v>1651</v>
      </c>
      <c r="BR56" s="3">
        <v>10</v>
      </c>
      <c r="BS56" s="3">
        <v>348</v>
      </c>
      <c r="BU56" s="3" t="s">
        <v>36</v>
      </c>
      <c r="BV56" s="3">
        <v>158</v>
      </c>
      <c r="BW56" s="3">
        <v>1690</v>
      </c>
      <c r="BX56" s="3">
        <v>11</v>
      </c>
      <c r="BY56" s="3">
        <v>356</v>
      </c>
    </row>
    <row r="57" spans="1:77" x14ac:dyDescent="0.25">
      <c r="A57" s="3" t="s">
        <v>39</v>
      </c>
      <c r="B57" s="3">
        <v>316</v>
      </c>
      <c r="C57" s="3">
        <v>1179</v>
      </c>
      <c r="D57" s="3">
        <v>4</v>
      </c>
      <c r="E57" s="3">
        <v>248</v>
      </c>
      <c r="F57" s="3">
        <v>1211</v>
      </c>
      <c r="G57" s="3">
        <v>4</v>
      </c>
      <c r="H57" s="3">
        <v>255</v>
      </c>
      <c r="I57" s="3">
        <v>1244</v>
      </c>
      <c r="J57" s="3">
        <v>4</v>
      </c>
      <c r="K57" s="3">
        <v>262</v>
      </c>
      <c r="M57" s="3" t="s">
        <v>39</v>
      </c>
      <c r="N57" s="3">
        <v>316</v>
      </c>
      <c r="O57" s="3">
        <v>1276</v>
      </c>
      <c r="P57" s="3">
        <v>4</v>
      </c>
      <c r="Q57" s="3">
        <v>269</v>
      </c>
      <c r="R57" s="3">
        <v>1309</v>
      </c>
      <c r="S57" s="3">
        <v>4</v>
      </c>
      <c r="T57" s="3">
        <v>276</v>
      </c>
      <c r="U57" s="3">
        <v>1341</v>
      </c>
      <c r="V57" s="3">
        <v>4</v>
      </c>
      <c r="W57" s="3">
        <v>282</v>
      </c>
      <c r="Y57" s="3" t="s">
        <v>39</v>
      </c>
      <c r="Z57" s="3">
        <v>316</v>
      </c>
      <c r="AA57" s="3">
        <v>1382</v>
      </c>
      <c r="AB57" s="3">
        <v>4</v>
      </c>
      <c r="AC57" s="3">
        <v>291</v>
      </c>
      <c r="AD57" s="3">
        <v>1414</v>
      </c>
      <c r="AE57" s="3">
        <v>4</v>
      </c>
      <c r="AF57" s="3">
        <v>298</v>
      </c>
      <c r="AG57" s="3">
        <v>1447</v>
      </c>
      <c r="AH57" s="3">
        <v>5</v>
      </c>
      <c r="AI57" s="3">
        <v>317</v>
      </c>
      <c r="AK57" s="3" t="s">
        <v>41</v>
      </c>
      <c r="AL57" s="3">
        <v>507</v>
      </c>
      <c r="AM57" s="3">
        <v>2098.9699999999998</v>
      </c>
      <c r="AN57" s="3">
        <v>4.1399999999999997</v>
      </c>
      <c r="AO57" s="3">
        <v>442</v>
      </c>
      <c r="AP57" s="3">
        <v>2043.19</v>
      </c>
      <c r="AQ57" s="3">
        <v>4.03</v>
      </c>
      <c r="AR57" s="3">
        <v>430</v>
      </c>
      <c r="AS57" s="3">
        <v>1987</v>
      </c>
      <c r="AT57" s="3">
        <v>4</v>
      </c>
      <c r="AU57" s="3">
        <v>418</v>
      </c>
      <c r="AW57" s="3" t="s">
        <v>41</v>
      </c>
      <c r="AX57" s="3">
        <v>507</v>
      </c>
      <c r="AY57" s="3">
        <v>1962</v>
      </c>
      <c r="AZ57" s="3">
        <v>4</v>
      </c>
      <c r="BA57" s="3">
        <v>413</v>
      </c>
      <c r="BB57" s="3">
        <v>1906</v>
      </c>
      <c r="BC57" s="3">
        <v>4</v>
      </c>
      <c r="BD57" s="3">
        <v>401</v>
      </c>
      <c r="BE57" s="3">
        <v>1851</v>
      </c>
      <c r="BF57" s="3">
        <v>4</v>
      </c>
      <c r="BG57" s="3">
        <v>390</v>
      </c>
      <c r="BI57" s="3" t="s">
        <v>39</v>
      </c>
      <c r="BJ57" s="3">
        <v>316</v>
      </c>
      <c r="BK57" s="3">
        <v>1754</v>
      </c>
      <c r="BL57" s="3">
        <v>6</v>
      </c>
      <c r="BM57" s="3">
        <v>369</v>
      </c>
      <c r="BN57" s="3">
        <v>1786</v>
      </c>
      <c r="BO57" s="3">
        <v>6</v>
      </c>
      <c r="BP57" s="3">
        <v>376</v>
      </c>
      <c r="BQ57" s="3">
        <v>1819</v>
      </c>
      <c r="BR57" s="3">
        <v>6</v>
      </c>
      <c r="BS57" s="3">
        <v>383</v>
      </c>
      <c r="BU57" s="3" t="s">
        <v>39</v>
      </c>
      <c r="BV57" s="3">
        <v>316</v>
      </c>
      <c r="BW57" s="3">
        <v>1899</v>
      </c>
      <c r="BX57" s="3">
        <v>6</v>
      </c>
      <c r="BY57" s="3">
        <v>400</v>
      </c>
    </row>
    <row r="58" spans="1:77" x14ac:dyDescent="0.25">
      <c r="A58" s="3" t="s">
        <v>41</v>
      </c>
      <c r="B58" s="3">
        <v>507</v>
      </c>
      <c r="C58" s="3">
        <v>2569</v>
      </c>
      <c r="D58" s="3">
        <v>5</v>
      </c>
      <c r="E58" s="3">
        <v>541</v>
      </c>
      <c r="F58" s="3">
        <v>2513</v>
      </c>
      <c r="G58" s="3">
        <v>5</v>
      </c>
      <c r="H58" s="3">
        <v>529</v>
      </c>
      <c r="I58" s="3">
        <v>2457</v>
      </c>
      <c r="J58" s="3">
        <v>5</v>
      </c>
      <c r="K58" s="3">
        <v>517</v>
      </c>
      <c r="M58" s="3" t="s">
        <v>41</v>
      </c>
      <c r="N58" s="3">
        <v>507</v>
      </c>
      <c r="O58" s="3">
        <v>2402</v>
      </c>
      <c r="P58" s="3">
        <v>5</v>
      </c>
      <c r="Q58" s="3">
        <v>506</v>
      </c>
      <c r="R58" s="3">
        <v>2346</v>
      </c>
      <c r="S58" s="3">
        <v>5</v>
      </c>
      <c r="T58" s="3">
        <v>494</v>
      </c>
      <c r="U58" s="3">
        <v>2290</v>
      </c>
      <c r="V58" s="3">
        <v>5</v>
      </c>
      <c r="W58" s="3">
        <v>482</v>
      </c>
      <c r="Y58" s="3" t="s">
        <v>41</v>
      </c>
      <c r="Z58" s="3">
        <v>507</v>
      </c>
      <c r="AA58" s="3">
        <v>2245</v>
      </c>
      <c r="AB58" s="3">
        <v>4</v>
      </c>
      <c r="AC58" s="3">
        <v>473</v>
      </c>
      <c r="AD58" s="3">
        <v>2189</v>
      </c>
      <c r="AE58" s="3">
        <v>4</v>
      </c>
      <c r="AF58" s="3">
        <v>461</v>
      </c>
      <c r="AG58" s="3">
        <v>2134</v>
      </c>
      <c r="AH58" s="3">
        <v>4</v>
      </c>
      <c r="AI58" s="3">
        <v>467</v>
      </c>
      <c r="AK58" s="3" t="s">
        <v>43</v>
      </c>
      <c r="AL58" s="3">
        <v>760</v>
      </c>
      <c r="AM58" s="3">
        <v>2386.5929999999998</v>
      </c>
      <c r="AN58" s="3">
        <v>3.14</v>
      </c>
      <c r="AO58" s="3">
        <v>502</v>
      </c>
      <c r="AP58" s="3">
        <v>2431.88</v>
      </c>
      <c r="AQ58" s="3">
        <v>3.2</v>
      </c>
      <c r="AR58" s="3">
        <v>512</v>
      </c>
      <c r="AS58" s="3">
        <v>2477</v>
      </c>
      <c r="AT58" s="3">
        <v>3</v>
      </c>
      <c r="AU58" s="3">
        <v>522</v>
      </c>
      <c r="AW58" s="3" t="s">
        <v>43</v>
      </c>
      <c r="AX58" s="3">
        <v>760</v>
      </c>
      <c r="AY58" s="3">
        <v>2553</v>
      </c>
      <c r="AZ58" s="3">
        <v>3</v>
      </c>
      <c r="BA58" s="3">
        <v>537</v>
      </c>
      <c r="BB58" s="3">
        <v>2598</v>
      </c>
      <c r="BC58" s="3">
        <v>3</v>
      </c>
      <c r="BD58" s="3">
        <v>547</v>
      </c>
      <c r="BE58" s="3">
        <v>2643</v>
      </c>
      <c r="BF58" s="3">
        <v>3</v>
      </c>
      <c r="BG58" s="3">
        <v>557</v>
      </c>
      <c r="BI58" s="3" t="s">
        <v>41</v>
      </c>
      <c r="BJ58" s="3">
        <v>507</v>
      </c>
      <c r="BK58" s="3">
        <v>1834</v>
      </c>
      <c r="BL58" s="3">
        <v>4</v>
      </c>
      <c r="BM58" s="3">
        <v>386</v>
      </c>
      <c r="BN58" s="3">
        <v>1779</v>
      </c>
      <c r="BO58" s="3">
        <v>4</v>
      </c>
      <c r="BP58" s="3">
        <v>374</v>
      </c>
      <c r="BQ58" s="3">
        <v>1723</v>
      </c>
      <c r="BR58" s="3">
        <v>3</v>
      </c>
      <c r="BS58" s="3">
        <v>363</v>
      </c>
      <c r="BU58" s="3" t="s">
        <v>41</v>
      </c>
      <c r="BV58" s="3">
        <v>507</v>
      </c>
      <c r="BW58" s="3">
        <v>1715</v>
      </c>
      <c r="BX58" s="3">
        <v>3</v>
      </c>
      <c r="BY58" s="3">
        <v>361</v>
      </c>
    </row>
    <row r="59" spans="1:77" x14ac:dyDescent="0.25">
      <c r="A59" s="3" t="s">
        <v>43</v>
      </c>
      <c r="B59" s="3">
        <v>760</v>
      </c>
      <c r="C59" s="3">
        <v>1950</v>
      </c>
      <c r="D59" s="3">
        <v>3</v>
      </c>
      <c r="E59" s="3">
        <v>411</v>
      </c>
      <c r="F59" s="3">
        <v>1995</v>
      </c>
      <c r="G59" s="3">
        <v>3</v>
      </c>
      <c r="H59" s="3">
        <v>420</v>
      </c>
      <c r="I59" s="3">
        <v>2041</v>
      </c>
      <c r="J59" s="3">
        <v>3</v>
      </c>
      <c r="K59" s="3">
        <v>430</v>
      </c>
      <c r="M59" s="3" t="s">
        <v>43</v>
      </c>
      <c r="N59" s="3">
        <v>760</v>
      </c>
      <c r="O59" s="3">
        <v>2086</v>
      </c>
      <c r="P59" s="3">
        <v>3</v>
      </c>
      <c r="Q59" s="3">
        <v>439</v>
      </c>
      <c r="R59" s="3">
        <v>2131</v>
      </c>
      <c r="S59" s="3">
        <v>3</v>
      </c>
      <c r="T59" s="3">
        <v>449</v>
      </c>
      <c r="U59" s="3">
        <v>2176</v>
      </c>
      <c r="V59" s="3">
        <v>3</v>
      </c>
      <c r="W59" s="3">
        <v>458</v>
      </c>
      <c r="Y59" s="3" t="s">
        <v>43</v>
      </c>
      <c r="Z59" s="3">
        <v>760</v>
      </c>
      <c r="AA59" s="3">
        <v>2231</v>
      </c>
      <c r="AB59" s="3">
        <v>3</v>
      </c>
      <c r="AC59" s="3">
        <v>470</v>
      </c>
      <c r="AD59" s="3">
        <v>2276</v>
      </c>
      <c r="AE59" s="3">
        <v>3</v>
      </c>
      <c r="AF59" s="3">
        <v>479</v>
      </c>
      <c r="AG59" s="3">
        <v>2322</v>
      </c>
      <c r="AH59" s="3">
        <v>3</v>
      </c>
      <c r="AI59" s="3">
        <v>508</v>
      </c>
      <c r="AK59" s="3" t="s">
        <v>44</v>
      </c>
      <c r="AL59" s="3">
        <v>288</v>
      </c>
      <c r="AM59" s="3">
        <v>756.1653</v>
      </c>
      <c r="AN59" s="3">
        <v>2.63</v>
      </c>
      <c r="AO59" s="3">
        <v>159</v>
      </c>
      <c r="AP59" s="3">
        <v>691.89</v>
      </c>
      <c r="AQ59" s="3">
        <v>2.4</v>
      </c>
      <c r="AR59" s="3">
        <v>146</v>
      </c>
      <c r="AS59" s="3">
        <v>628</v>
      </c>
      <c r="AT59" s="3">
        <v>2</v>
      </c>
      <c r="AU59" s="3">
        <v>132</v>
      </c>
      <c r="AW59" s="3" t="s">
        <v>44</v>
      </c>
      <c r="AX59" s="3">
        <v>288</v>
      </c>
      <c r="AY59" s="3">
        <v>640</v>
      </c>
      <c r="AZ59" s="3">
        <v>2</v>
      </c>
      <c r="BA59" s="3">
        <v>135</v>
      </c>
      <c r="BB59" s="3">
        <v>575</v>
      </c>
      <c r="BC59" s="3">
        <v>2</v>
      </c>
      <c r="BD59" s="3">
        <v>121</v>
      </c>
      <c r="BE59" s="3">
        <v>511</v>
      </c>
      <c r="BF59" s="3">
        <v>2</v>
      </c>
      <c r="BG59" s="3">
        <v>108</v>
      </c>
      <c r="BI59" s="3" t="s">
        <v>43</v>
      </c>
      <c r="BJ59" s="3">
        <v>760</v>
      </c>
      <c r="BK59" s="3">
        <v>2731</v>
      </c>
      <c r="BL59" s="3">
        <v>4</v>
      </c>
      <c r="BM59" s="3">
        <v>575</v>
      </c>
      <c r="BN59" s="3">
        <v>2776</v>
      </c>
      <c r="BO59" s="3">
        <v>4</v>
      </c>
      <c r="BP59" s="3">
        <v>584</v>
      </c>
      <c r="BQ59" s="3">
        <v>2821</v>
      </c>
      <c r="BR59" s="3">
        <v>4</v>
      </c>
      <c r="BS59" s="3">
        <v>594</v>
      </c>
      <c r="BU59" s="3" t="s">
        <v>43</v>
      </c>
      <c r="BV59" s="3">
        <v>760</v>
      </c>
      <c r="BW59" s="3">
        <v>2921</v>
      </c>
      <c r="BX59" s="3">
        <v>4</v>
      </c>
      <c r="BY59" s="3">
        <v>615</v>
      </c>
    </row>
    <row r="60" spans="1:77" x14ac:dyDescent="0.25">
      <c r="A60" s="3" t="s">
        <v>44</v>
      </c>
      <c r="B60" s="3">
        <v>288</v>
      </c>
      <c r="C60" s="3">
        <v>1250</v>
      </c>
      <c r="D60" s="3">
        <v>4</v>
      </c>
      <c r="E60" s="3">
        <v>263</v>
      </c>
      <c r="F60" s="3">
        <v>1186</v>
      </c>
      <c r="G60" s="3">
        <v>4</v>
      </c>
      <c r="H60" s="3">
        <v>250</v>
      </c>
      <c r="I60" s="3">
        <v>1121</v>
      </c>
      <c r="J60" s="3">
        <v>4</v>
      </c>
      <c r="K60" s="3">
        <v>236</v>
      </c>
      <c r="M60" s="3" t="s">
        <v>44</v>
      </c>
      <c r="N60" s="3">
        <v>288</v>
      </c>
      <c r="O60" s="3">
        <v>1057</v>
      </c>
      <c r="P60" s="3">
        <v>4</v>
      </c>
      <c r="Q60" s="3">
        <v>223</v>
      </c>
      <c r="R60" s="3">
        <v>993</v>
      </c>
      <c r="S60" s="3">
        <v>3</v>
      </c>
      <c r="T60" s="3">
        <v>209</v>
      </c>
      <c r="U60" s="3">
        <v>929</v>
      </c>
      <c r="V60" s="3">
        <v>3</v>
      </c>
      <c r="W60" s="3">
        <v>195</v>
      </c>
      <c r="Y60" s="3" t="s">
        <v>44</v>
      </c>
      <c r="Z60" s="3">
        <v>288</v>
      </c>
      <c r="AA60" s="3">
        <v>894</v>
      </c>
      <c r="AB60" s="3">
        <v>3</v>
      </c>
      <c r="AC60" s="3">
        <v>188</v>
      </c>
      <c r="AD60" s="3">
        <v>830</v>
      </c>
      <c r="AE60" s="3">
        <v>3</v>
      </c>
      <c r="AF60" s="3">
        <v>175</v>
      </c>
      <c r="AG60" s="3">
        <v>766</v>
      </c>
      <c r="AH60" s="3">
        <v>3</v>
      </c>
      <c r="AI60" s="3">
        <v>168</v>
      </c>
      <c r="AK60" s="3" t="s">
        <v>45</v>
      </c>
      <c r="AL60" s="3">
        <v>182</v>
      </c>
      <c r="AM60" s="3">
        <v>1097.5229999999999</v>
      </c>
      <c r="AN60" s="3">
        <v>6.01</v>
      </c>
      <c r="AO60" s="3">
        <v>231</v>
      </c>
      <c r="AP60" s="3">
        <v>1108.54</v>
      </c>
      <c r="AQ60" s="3">
        <v>6.07</v>
      </c>
      <c r="AR60" s="3">
        <v>233</v>
      </c>
      <c r="AS60" s="3">
        <v>1120</v>
      </c>
      <c r="AT60" s="3">
        <v>6</v>
      </c>
      <c r="AU60" s="3">
        <v>236</v>
      </c>
      <c r="AW60" s="3" t="s">
        <v>46</v>
      </c>
      <c r="AX60" s="3">
        <v>361</v>
      </c>
      <c r="AY60" s="3">
        <v>3803</v>
      </c>
      <c r="AZ60" s="3">
        <v>11</v>
      </c>
      <c r="BA60" s="3">
        <v>801</v>
      </c>
      <c r="BB60" s="3">
        <v>3852</v>
      </c>
      <c r="BC60" s="3">
        <v>11</v>
      </c>
      <c r="BD60" s="3">
        <v>811</v>
      </c>
      <c r="BE60" s="3">
        <v>3902</v>
      </c>
      <c r="BF60" s="3">
        <v>11</v>
      </c>
      <c r="BG60" s="3">
        <v>821</v>
      </c>
      <c r="BI60" s="3" t="s">
        <v>44</v>
      </c>
      <c r="BJ60" s="3">
        <v>288</v>
      </c>
      <c r="BK60" s="3">
        <v>541</v>
      </c>
      <c r="BL60" s="3">
        <v>2</v>
      </c>
      <c r="BM60" s="3">
        <v>114</v>
      </c>
      <c r="BN60" s="3">
        <v>477</v>
      </c>
      <c r="BO60" s="3">
        <v>2</v>
      </c>
      <c r="BP60" s="3">
        <v>100</v>
      </c>
      <c r="BQ60" s="3">
        <v>412</v>
      </c>
      <c r="BR60" s="3">
        <v>1</v>
      </c>
      <c r="BS60" s="3">
        <v>87</v>
      </c>
      <c r="BU60" s="3" t="s">
        <v>44</v>
      </c>
      <c r="BV60" s="3">
        <v>288</v>
      </c>
      <c r="BW60" s="3">
        <v>457</v>
      </c>
      <c r="BX60" s="3">
        <v>2</v>
      </c>
      <c r="BY60" s="3">
        <v>96</v>
      </c>
    </row>
    <row r="61" spans="1:77" x14ac:dyDescent="0.25">
      <c r="A61" s="3" t="s">
        <v>45</v>
      </c>
      <c r="B61" s="3">
        <v>182</v>
      </c>
      <c r="C61" s="3">
        <v>995</v>
      </c>
      <c r="D61" s="3">
        <v>5</v>
      </c>
      <c r="E61" s="3">
        <v>209</v>
      </c>
      <c r="F61" s="3">
        <v>1006</v>
      </c>
      <c r="G61" s="3">
        <v>6</v>
      </c>
      <c r="H61" s="3">
        <v>212</v>
      </c>
      <c r="I61" s="3">
        <v>1017</v>
      </c>
      <c r="J61" s="3">
        <v>6</v>
      </c>
      <c r="K61" s="3">
        <v>214</v>
      </c>
      <c r="M61" s="3" t="s">
        <v>45</v>
      </c>
      <c r="N61" s="3">
        <v>182</v>
      </c>
      <c r="O61" s="3">
        <v>1028</v>
      </c>
      <c r="P61" s="3">
        <v>6</v>
      </c>
      <c r="Q61" s="3">
        <v>216</v>
      </c>
      <c r="R61" s="3">
        <v>1039</v>
      </c>
      <c r="S61" s="3">
        <v>6</v>
      </c>
      <c r="T61" s="3">
        <v>219</v>
      </c>
      <c r="U61" s="3">
        <v>1050</v>
      </c>
      <c r="V61" s="3">
        <v>6</v>
      </c>
      <c r="W61" s="3">
        <v>221</v>
      </c>
      <c r="Y61" s="3" t="s">
        <v>45</v>
      </c>
      <c r="Z61" s="3">
        <v>182</v>
      </c>
      <c r="AA61" s="3">
        <v>1062</v>
      </c>
      <c r="AB61" s="3">
        <v>6</v>
      </c>
      <c r="AC61" s="3">
        <v>224</v>
      </c>
      <c r="AD61" s="3">
        <v>1073</v>
      </c>
      <c r="AE61" s="3">
        <v>6</v>
      </c>
      <c r="AF61" s="3">
        <v>226</v>
      </c>
      <c r="AG61" s="3">
        <v>1084</v>
      </c>
      <c r="AH61" s="3">
        <v>6</v>
      </c>
      <c r="AI61" s="3">
        <v>237</v>
      </c>
      <c r="AK61" s="3" t="s">
        <v>46</v>
      </c>
      <c r="AL61" s="3">
        <v>361</v>
      </c>
      <c r="AM61" s="3">
        <v>3632.2890000000002</v>
      </c>
      <c r="AN61" s="3">
        <v>10.050000000000001</v>
      </c>
      <c r="AO61" s="3">
        <v>765</v>
      </c>
      <c r="AP61" s="3">
        <v>3681.85</v>
      </c>
      <c r="AQ61" s="3">
        <v>10.19</v>
      </c>
      <c r="AR61" s="3">
        <v>775</v>
      </c>
      <c r="AS61" s="3">
        <v>3731</v>
      </c>
      <c r="AT61" s="3">
        <v>10</v>
      </c>
      <c r="AU61" s="3">
        <v>786</v>
      </c>
      <c r="AW61" s="3" t="s">
        <v>45</v>
      </c>
      <c r="AX61" s="3">
        <v>182</v>
      </c>
      <c r="AY61" s="3">
        <v>1134</v>
      </c>
      <c r="AZ61" s="3">
        <v>6</v>
      </c>
      <c r="BA61" s="3">
        <v>239</v>
      </c>
      <c r="BB61" s="3">
        <v>1145</v>
      </c>
      <c r="BC61" s="3">
        <v>6</v>
      </c>
      <c r="BD61" s="3">
        <v>241</v>
      </c>
      <c r="BE61" s="3">
        <v>1156</v>
      </c>
      <c r="BF61" s="3">
        <v>6</v>
      </c>
      <c r="BG61" s="3"/>
      <c r="BI61" s="3" t="s">
        <v>45</v>
      </c>
      <c r="BJ61" s="3">
        <v>182</v>
      </c>
      <c r="BK61" s="3">
        <v>1172</v>
      </c>
      <c r="BL61" s="3">
        <v>6</v>
      </c>
      <c r="BM61" s="3">
        <v>247</v>
      </c>
      <c r="BN61" s="3">
        <v>1183</v>
      </c>
      <c r="BO61" s="3">
        <v>6</v>
      </c>
      <c r="BP61" s="3">
        <v>249</v>
      </c>
      <c r="BQ61" s="3">
        <v>1194</v>
      </c>
      <c r="BR61" s="3">
        <v>7</v>
      </c>
      <c r="BS61" s="3">
        <v>251</v>
      </c>
      <c r="BU61" s="3" t="s">
        <v>45</v>
      </c>
      <c r="BV61" s="3">
        <v>182</v>
      </c>
      <c r="BW61" s="3">
        <v>1211</v>
      </c>
      <c r="BX61" s="3">
        <v>7</v>
      </c>
      <c r="BY61" s="3">
        <v>255</v>
      </c>
    </row>
    <row r="62" spans="1:77" x14ac:dyDescent="0.25">
      <c r="A62" s="3" t="s">
        <v>46</v>
      </c>
      <c r="B62" s="3">
        <v>361</v>
      </c>
      <c r="C62" s="3">
        <v>3165</v>
      </c>
      <c r="D62" s="3">
        <v>9</v>
      </c>
      <c r="E62" s="3">
        <v>666</v>
      </c>
      <c r="F62" s="3">
        <v>3215</v>
      </c>
      <c r="G62" s="3">
        <v>9</v>
      </c>
      <c r="H62" s="3">
        <v>677</v>
      </c>
      <c r="I62" s="3">
        <v>3264</v>
      </c>
      <c r="J62" s="3">
        <v>9</v>
      </c>
      <c r="K62" s="3">
        <v>687</v>
      </c>
      <c r="M62" s="3" t="s">
        <v>46</v>
      </c>
      <c r="N62" s="3">
        <v>361</v>
      </c>
      <c r="O62" s="3">
        <v>3314</v>
      </c>
      <c r="P62" s="3">
        <v>9</v>
      </c>
      <c r="Q62" s="3">
        <v>698</v>
      </c>
      <c r="R62" s="3">
        <v>3363</v>
      </c>
      <c r="S62" s="3">
        <v>9</v>
      </c>
      <c r="T62" s="3">
        <v>708</v>
      </c>
      <c r="U62" s="3">
        <v>3413</v>
      </c>
      <c r="V62" s="3">
        <v>9</v>
      </c>
      <c r="W62" s="3">
        <v>718</v>
      </c>
      <c r="Y62" s="3" t="s">
        <v>46</v>
      </c>
      <c r="Z62" s="3">
        <v>361</v>
      </c>
      <c r="AA62" s="3">
        <v>3469</v>
      </c>
      <c r="AB62" s="3">
        <v>10</v>
      </c>
      <c r="AC62" s="3">
        <v>730</v>
      </c>
      <c r="AD62" s="3">
        <v>3519</v>
      </c>
      <c r="AE62" s="3">
        <v>10</v>
      </c>
      <c r="AF62" s="3">
        <v>741</v>
      </c>
      <c r="AG62" s="3">
        <v>3568</v>
      </c>
      <c r="AH62" s="3">
        <v>10</v>
      </c>
      <c r="AI62" s="3">
        <v>781</v>
      </c>
      <c r="AK62" s="3" t="s">
        <v>47</v>
      </c>
      <c r="AL62" s="3">
        <v>295</v>
      </c>
      <c r="AM62" s="3">
        <v>1134.385</v>
      </c>
      <c r="AN62" s="3">
        <v>3.84</v>
      </c>
      <c r="AO62" s="3">
        <v>239</v>
      </c>
      <c r="AP62" s="3">
        <v>1123.3599999999999</v>
      </c>
      <c r="AQ62" s="3">
        <v>3.8</v>
      </c>
      <c r="AR62" s="3">
        <v>236</v>
      </c>
      <c r="AS62" s="3">
        <v>1112</v>
      </c>
      <c r="AT62" s="3">
        <v>4</v>
      </c>
      <c r="AU62" s="3">
        <v>234</v>
      </c>
      <c r="AW62" s="3" t="s">
        <v>47</v>
      </c>
      <c r="AX62" s="3">
        <v>295</v>
      </c>
      <c r="AY62" s="3">
        <v>1104</v>
      </c>
      <c r="AZ62" s="3">
        <v>4</v>
      </c>
      <c r="BA62" s="3">
        <v>232</v>
      </c>
      <c r="BB62" s="3">
        <v>1093</v>
      </c>
      <c r="BC62" s="3">
        <v>4</v>
      </c>
      <c r="BD62" s="3">
        <v>230</v>
      </c>
      <c r="BE62" s="3">
        <v>1082</v>
      </c>
      <c r="BF62" s="3">
        <v>4</v>
      </c>
      <c r="BG62" s="3">
        <v>228</v>
      </c>
      <c r="BI62" s="3" t="s">
        <v>46</v>
      </c>
      <c r="BJ62" s="3">
        <v>361</v>
      </c>
      <c r="BK62" s="3">
        <v>3982</v>
      </c>
      <c r="BL62" s="3">
        <v>11</v>
      </c>
      <c r="BM62" s="3">
        <v>838</v>
      </c>
      <c r="BN62" s="3">
        <v>4031</v>
      </c>
      <c r="BO62" s="3">
        <v>11</v>
      </c>
      <c r="BP62" s="3">
        <v>849</v>
      </c>
      <c r="BQ62" s="3">
        <v>4081</v>
      </c>
      <c r="BR62" s="3">
        <v>11</v>
      </c>
      <c r="BS62" s="3">
        <v>859</v>
      </c>
      <c r="BU62" s="3" t="s">
        <v>46</v>
      </c>
      <c r="BV62" s="3">
        <v>361</v>
      </c>
      <c r="BW62" s="3">
        <v>4169</v>
      </c>
      <c r="BX62" s="3">
        <v>12</v>
      </c>
      <c r="BY62" s="3">
        <v>878</v>
      </c>
    </row>
    <row r="63" spans="1:77" x14ac:dyDescent="0.25">
      <c r="A63" s="3" t="s">
        <v>47</v>
      </c>
      <c r="B63" s="3">
        <v>295</v>
      </c>
      <c r="C63" s="3">
        <v>1231</v>
      </c>
      <c r="D63" s="3">
        <v>4</v>
      </c>
      <c r="E63" s="3">
        <v>259</v>
      </c>
      <c r="F63" s="3">
        <v>1220</v>
      </c>
      <c r="G63" s="3">
        <v>4</v>
      </c>
      <c r="H63" s="3">
        <v>257</v>
      </c>
      <c r="I63" s="3">
        <v>1209</v>
      </c>
      <c r="J63" s="3">
        <v>4</v>
      </c>
      <c r="K63" s="3">
        <v>255</v>
      </c>
      <c r="M63" s="3" t="s">
        <v>47</v>
      </c>
      <c r="N63" s="3">
        <v>295</v>
      </c>
      <c r="O63" s="3">
        <v>1198</v>
      </c>
      <c r="P63" s="3">
        <v>4</v>
      </c>
      <c r="Q63" s="3">
        <v>252</v>
      </c>
      <c r="R63" s="3">
        <v>1187</v>
      </c>
      <c r="S63" s="3">
        <v>4</v>
      </c>
      <c r="T63" s="3">
        <v>250</v>
      </c>
      <c r="U63" s="3">
        <v>1176</v>
      </c>
      <c r="V63" s="3">
        <v>4</v>
      </c>
      <c r="W63" s="3">
        <v>248</v>
      </c>
      <c r="Y63" s="3" t="s">
        <v>47</v>
      </c>
      <c r="Z63" s="3">
        <v>295</v>
      </c>
      <c r="AA63" s="3">
        <v>1166</v>
      </c>
      <c r="AB63" s="3">
        <v>4</v>
      </c>
      <c r="AC63" s="3">
        <v>245</v>
      </c>
      <c r="AD63" s="3">
        <v>1155</v>
      </c>
      <c r="AE63" s="3">
        <v>4</v>
      </c>
      <c r="AF63" s="3">
        <v>243</v>
      </c>
      <c r="AG63" s="3">
        <v>1144</v>
      </c>
      <c r="AH63" s="3">
        <v>4</v>
      </c>
      <c r="AI63" s="3">
        <v>250</v>
      </c>
      <c r="AK63" s="3" t="s">
        <v>542</v>
      </c>
      <c r="AL63" s="3">
        <v>444</v>
      </c>
      <c r="AM63" s="3">
        <v>1046.5319999999999</v>
      </c>
      <c r="AN63" s="3">
        <v>2.35</v>
      </c>
      <c r="AO63" s="3">
        <v>220</v>
      </c>
      <c r="AP63" s="3">
        <v>1039.3399999999999</v>
      </c>
      <c r="AQ63" s="3">
        <v>2.34</v>
      </c>
      <c r="AR63" s="3">
        <v>219</v>
      </c>
      <c r="AS63" s="3">
        <v>1032</v>
      </c>
      <c r="AT63" s="3">
        <v>2</v>
      </c>
      <c r="AU63" s="3">
        <v>217</v>
      </c>
      <c r="AW63" s="3" t="s">
        <v>542</v>
      </c>
      <c r="AX63" s="3">
        <v>444</v>
      </c>
      <c r="AY63" s="3">
        <v>1026</v>
      </c>
      <c r="AZ63" s="3">
        <v>2</v>
      </c>
      <c r="BA63" s="3">
        <v>216</v>
      </c>
      <c r="BB63" s="3">
        <v>1019</v>
      </c>
      <c r="BC63" s="3">
        <v>2</v>
      </c>
      <c r="BD63" s="3">
        <v>215</v>
      </c>
      <c r="BE63" s="3">
        <v>1012</v>
      </c>
      <c r="BF63" s="3">
        <v>2</v>
      </c>
      <c r="BG63" s="3">
        <v>213</v>
      </c>
      <c r="BI63" s="3" t="s">
        <v>47</v>
      </c>
      <c r="BJ63" s="3">
        <v>295</v>
      </c>
      <c r="BK63" s="3">
        <v>1074</v>
      </c>
      <c r="BL63" s="3">
        <v>4</v>
      </c>
      <c r="BM63" s="3">
        <v>226</v>
      </c>
      <c r="BN63" s="3">
        <v>1063</v>
      </c>
      <c r="BO63" s="3">
        <v>4</v>
      </c>
      <c r="BP63" s="3">
        <v>224</v>
      </c>
      <c r="BQ63" s="3">
        <v>1052</v>
      </c>
      <c r="BR63" s="3">
        <v>4</v>
      </c>
      <c r="BS63" s="3">
        <v>222</v>
      </c>
      <c r="BU63" s="3" t="s">
        <v>47</v>
      </c>
      <c r="BV63" s="3">
        <v>295</v>
      </c>
      <c r="BW63" s="3">
        <v>1045</v>
      </c>
      <c r="BX63" s="3">
        <v>4</v>
      </c>
      <c r="BY63" s="3">
        <v>220</v>
      </c>
    </row>
    <row r="64" spans="1:77" x14ac:dyDescent="0.25">
      <c r="A64" s="3" t="s">
        <v>542</v>
      </c>
      <c r="B64" s="3">
        <v>444</v>
      </c>
      <c r="C64" s="3">
        <v>1110</v>
      </c>
      <c r="D64" s="3">
        <v>2</v>
      </c>
      <c r="E64" s="3">
        <v>234</v>
      </c>
      <c r="F64" s="3">
        <v>1103</v>
      </c>
      <c r="G64" s="3">
        <v>2</v>
      </c>
      <c r="H64" s="3">
        <v>232</v>
      </c>
      <c r="I64" s="3">
        <v>1096</v>
      </c>
      <c r="J64" s="3">
        <v>2</v>
      </c>
      <c r="K64" s="3">
        <v>231</v>
      </c>
      <c r="M64" s="3" t="s">
        <v>542</v>
      </c>
      <c r="N64" s="3">
        <v>444</v>
      </c>
      <c r="O64" s="3">
        <v>1088</v>
      </c>
      <c r="P64" s="3">
        <v>2</v>
      </c>
      <c r="Q64" s="3">
        <v>229</v>
      </c>
      <c r="R64" s="3">
        <v>1081</v>
      </c>
      <c r="S64" s="3">
        <v>2</v>
      </c>
      <c r="T64" s="3">
        <v>228</v>
      </c>
      <c r="U64" s="3">
        <v>1074</v>
      </c>
      <c r="V64" s="3">
        <v>2</v>
      </c>
      <c r="W64" s="3">
        <v>226</v>
      </c>
      <c r="Y64" s="3" t="s">
        <v>542</v>
      </c>
      <c r="Z64" s="3">
        <v>444</v>
      </c>
      <c r="AA64" s="3">
        <v>1067</v>
      </c>
      <c r="AB64" s="3">
        <v>2</v>
      </c>
      <c r="AC64" s="3">
        <v>225</v>
      </c>
      <c r="AD64" s="3">
        <v>1060</v>
      </c>
      <c r="AE64" s="3">
        <v>2</v>
      </c>
      <c r="AF64" s="3">
        <v>223</v>
      </c>
      <c r="AG64" s="3">
        <v>1053</v>
      </c>
      <c r="AH64" s="3">
        <v>2</v>
      </c>
      <c r="AI64" s="3">
        <v>230</v>
      </c>
      <c r="AK64" s="3" t="s">
        <v>543</v>
      </c>
      <c r="AL64" s="3">
        <v>206</v>
      </c>
      <c r="AM64" s="3">
        <v>352.62400000000002</v>
      </c>
      <c r="AN64" s="3">
        <v>1.71</v>
      </c>
      <c r="AO64" s="3">
        <v>74</v>
      </c>
      <c r="AP64" s="3">
        <v>347.5</v>
      </c>
      <c r="AQ64" s="3">
        <v>1.69</v>
      </c>
      <c r="AR64" s="3">
        <v>73</v>
      </c>
      <c r="AS64" s="3">
        <v>342</v>
      </c>
      <c r="AT64" s="3">
        <v>2</v>
      </c>
      <c r="AU64" s="3">
        <v>72</v>
      </c>
      <c r="AW64" s="3" t="s">
        <v>543</v>
      </c>
      <c r="AX64" s="3">
        <v>206</v>
      </c>
      <c r="AY64" s="3">
        <v>339</v>
      </c>
      <c r="AZ64" s="3">
        <v>2</v>
      </c>
      <c r="BA64" s="3">
        <v>71</v>
      </c>
      <c r="BB64" s="3">
        <v>334</v>
      </c>
      <c r="BC64" s="3">
        <v>2</v>
      </c>
      <c r="BD64" s="3">
        <v>70</v>
      </c>
      <c r="BE64" s="3">
        <v>329</v>
      </c>
      <c r="BF64" s="3">
        <v>2</v>
      </c>
      <c r="BG64" s="3">
        <v>69</v>
      </c>
      <c r="BI64" s="3" t="s">
        <v>542</v>
      </c>
      <c r="BJ64" s="3">
        <v>444</v>
      </c>
      <c r="BK64" s="3">
        <v>1006</v>
      </c>
      <c r="BL64" s="3">
        <v>2</v>
      </c>
      <c r="BM64" s="3">
        <v>212</v>
      </c>
      <c r="BN64" s="3">
        <v>999</v>
      </c>
      <c r="BO64" s="3">
        <v>2</v>
      </c>
      <c r="BP64" s="3">
        <v>210</v>
      </c>
      <c r="BQ64" s="3">
        <v>992</v>
      </c>
      <c r="BR64" s="3">
        <v>2</v>
      </c>
      <c r="BS64" s="3">
        <v>209</v>
      </c>
      <c r="BU64" s="3" t="s">
        <v>542</v>
      </c>
      <c r="BV64" s="3">
        <v>444</v>
      </c>
      <c r="BW64" s="3">
        <v>987</v>
      </c>
      <c r="BX64" s="3">
        <v>2</v>
      </c>
      <c r="BY64" s="3">
        <v>208</v>
      </c>
    </row>
    <row r="65" spans="1:77" x14ac:dyDescent="0.25">
      <c r="A65" s="3" t="s">
        <v>543</v>
      </c>
      <c r="B65" s="3">
        <v>206</v>
      </c>
      <c r="C65" s="3">
        <v>397</v>
      </c>
      <c r="D65" s="3">
        <v>2</v>
      </c>
      <c r="E65" s="3">
        <v>84</v>
      </c>
      <c r="F65" s="3">
        <v>392</v>
      </c>
      <c r="G65" s="3">
        <v>2</v>
      </c>
      <c r="H65" s="3">
        <v>82</v>
      </c>
      <c r="I65" s="3">
        <v>387</v>
      </c>
      <c r="J65" s="3">
        <v>2</v>
      </c>
      <c r="K65" s="3">
        <v>81</v>
      </c>
      <c r="M65" s="3" t="s">
        <v>543</v>
      </c>
      <c r="N65" s="3">
        <v>206</v>
      </c>
      <c r="O65" s="3">
        <v>382</v>
      </c>
      <c r="P65" s="3">
        <v>2</v>
      </c>
      <c r="Q65" s="3">
        <v>80</v>
      </c>
      <c r="R65" s="3">
        <v>376</v>
      </c>
      <c r="S65" s="3">
        <v>2</v>
      </c>
      <c r="T65" s="3">
        <v>79</v>
      </c>
      <c r="U65" s="3">
        <v>371</v>
      </c>
      <c r="V65" s="3">
        <v>2</v>
      </c>
      <c r="W65" s="3">
        <v>78</v>
      </c>
      <c r="Y65" s="3" t="s">
        <v>543</v>
      </c>
      <c r="Z65" s="3">
        <v>206</v>
      </c>
      <c r="AA65" s="3">
        <v>367</v>
      </c>
      <c r="AB65" s="3">
        <v>2</v>
      </c>
      <c r="AC65" s="3">
        <v>77</v>
      </c>
      <c r="AD65" s="3">
        <v>362</v>
      </c>
      <c r="AE65" s="3">
        <v>2</v>
      </c>
      <c r="AF65" s="3">
        <v>76</v>
      </c>
      <c r="AG65" s="3">
        <v>357</v>
      </c>
      <c r="AH65" s="3">
        <v>2</v>
      </c>
      <c r="AI65" s="3">
        <v>78</v>
      </c>
      <c r="AK65" s="3" t="s">
        <v>123</v>
      </c>
      <c r="AL65" s="3">
        <v>124</v>
      </c>
      <c r="AM65" s="3">
        <v>1258.6099999999999</v>
      </c>
      <c r="AN65" s="3">
        <v>10.18</v>
      </c>
      <c r="AO65" s="3">
        <v>265</v>
      </c>
      <c r="AP65" s="3">
        <v>1252.3699999999999</v>
      </c>
      <c r="AQ65" s="3">
        <v>10.130000000000001</v>
      </c>
      <c r="AR65" s="3">
        <v>264</v>
      </c>
      <c r="AS65" s="3">
        <v>1246</v>
      </c>
      <c r="AT65" s="3">
        <v>10</v>
      </c>
      <c r="AU65" s="3">
        <v>262</v>
      </c>
      <c r="AW65" s="3" t="s">
        <v>123</v>
      </c>
      <c r="AX65" s="3">
        <v>124</v>
      </c>
      <c r="AY65" s="3">
        <v>1241</v>
      </c>
      <c r="AZ65" s="3">
        <v>10</v>
      </c>
      <c r="BA65" s="3">
        <v>261</v>
      </c>
      <c r="BB65" s="3">
        <v>1234</v>
      </c>
      <c r="BC65" s="3">
        <v>10</v>
      </c>
      <c r="BD65" s="3">
        <v>260</v>
      </c>
      <c r="BE65" s="3">
        <v>1228</v>
      </c>
      <c r="BF65" s="3">
        <v>10</v>
      </c>
      <c r="BG65" s="3">
        <v>259</v>
      </c>
      <c r="BI65" s="3" t="s">
        <v>543</v>
      </c>
      <c r="BJ65" s="3">
        <v>206</v>
      </c>
      <c r="BK65" s="3">
        <v>326</v>
      </c>
      <c r="BL65" s="3">
        <v>2</v>
      </c>
      <c r="BM65" s="3">
        <v>69</v>
      </c>
      <c r="BN65" s="3">
        <v>321</v>
      </c>
      <c r="BO65" s="3">
        <v>2</v>
      </c>
      <c r="BP65" s="3">
        <v>68</v>
      </c>
      <c r="BQ65" s="3">
        <v>316</v>
      </c>
      <c r="BR65" s="3">
        <v>2</v>
      </c>
      <c r="BS65" s="3">
        <v>66</v>
      </c>
      <c r="BU65" s="3" t="s">
        <v>543</v>
      </c>
      <c r="BV65" s="3">
        <v>206</v>
      </c>
      <c r="BW65" s="3">
        <v>313</v>
      </c>
      <c r="BX65" s="3">
        <v>2</v>
      </c>
      <c r="BY65" s="3">
        <v>66</v>
      </c>
    </row>
    <row r="66" spans="1:77" x14ac:dyDescent="0.25">
      <c r="A66" s="3" t="s">
        <v>123</v>
      </c>
      <c r="B66" s="3">
        <v>124</v>
      </c>
      <c r="C66" s="3">
        <v>1314</v>
      </c>
      <c r="D66" s="3">
        <v>11</v>
      </c>
      <c r="E66" s="3">
        <v>277</v>
      </c>
      <c r="F66" s="3">
        <v>1308</v>
      </c>
      <c r="G66" s="3">
        <v>11</v>
      </c>
      <c r="H66" s="3">
        <v>275</v>
      </c>
      <c r="I66" s="3">
        <v>1302</v>
      </c>
      <c r="J66" s="3">
        <v>11</v>
      </c>
      <c r="K66" s="3">
        <v>274</v>
      </c>
      <c r="M66" s="3" t="s">
        <v>123</v>
      </c>
      <c r="N66" s="3">
        <v>124</v>
      </c>
      <c r="O66" s="3">
        <v>1295</v>
      </c>
      <c r="P66" s="3">
        <v>10</v>
      </c>
      <c r="Q66" s="3">
        <v>273</v>
      </c>
      <c r="R66" s="3">
        <v>1289</v>
      </c>
      <c r="S66" s="3">
        <v>10</v>
      </c>
      <c r="T66" s="3">
        <v>271</v>
      </c>
      <c r="U66" s="3">
        <v>1283</v>
      </c>
      <c r="V66" s="3">
        <v>10</v>
      </c>
      <c r="W66" s="3">
        <v>270</v>
      </c>
      <c r="Y66" s="3" t="s">
        <v>123</v>
      </c>
      <c r="Z66" s="3">
        <v>124</v>
      </c>
      <c r="AA66" s="3">
        <v>1277</v>
      </c>
      <c r="AB66" s="3">
        <v>10</v>
      </c>
      <c r="AC66" s="3">
        <v>269</v>
      </c>
      <c r="AD66" s="3">
        <v>1271</v>
      </c>
      <c r="AE66" s="3">
        <v>10</v>
      </c>
      <c r="AF66" s="3">
        <v>267</v>
      </c>
      <c r="AG66" s="3">
        <v>1264</v>
      </c>
      <c r="AH66" s="3">
        <v>10</v>
      </c>
      <c r="AI66" s="3">
        <v>277</v>
      </c>
      <c r="AK66" s="3" t="s">
        <v>124</v>
      </c>
      <c r="AL66" s="3">
        <v>385</v>
      </c>
      <c r="AM66" s="3">
        <v>2532.768</v>
      </c>
      <c r="AN66" s="3">
        <v>6.58</v>
      </c>
      <c r="AO66" s="3">
        <v>533</v>
      </c>
      <c r="AP66" s="3">
        <v>2575.16</v>
      </c>
      <c r="AQ66" s="3">
        <v>6.69</v>
      </c>
      <c r="AR66" s="3">
        <v>542</v>
      </c>
      <c r="AS66" s="3">
        <v>2618</v>
      </c>
      <c r="AT66" s="3">
        <v>7</v>
      </c>
      <c r="AU66" s="3">
        <v>551</v>
      </c>
      <c r="AW66" s="3" t="s">
        <v>124</v>
      </c>
      <c r="AX66" s="3">
        <v>385</v>
      </c>
      <c r="AY66" s="3">
        <v>2684</v>
      </c>
      <c r="AZ66" s="3">
        <v>7</v>
      </c>
      <c r="BA66" s="3">
        <v>565</v>
      </c>
      <c r="BB66" s="3">
        <v>2727</v>
      </c>
      <c r="BC66" s="3">
        <v>7</v>
      </c>
      <c r="BD66" s="3">
        <v>574</v>
      </c>
      <c r="BE66" s="3">
        <v>2769</v>
      </c>
      <c r="BF66" s="3">
        <v>7</v>
      </c>
      <c r="BG66" s="3">
        <v>583</v>
      </c>
      <c r="BI66" s="3" t="s">
        <v>123</v>
      </c>
      <c r="BJ66" s="3">
        <v>124</v>
      </c>
      <c r="BK66" s="3">
        <v>1223</v>
      </c>
      <c r="BL66" s="3">
        <v>10</v>
      </c>
      <c r="BM66" s="3">
        <v>257</v>
      </c>
      <c r="BN66" s="3">
        <v>1217</v>
      </c>
      <c r="BO66" s="3">
        <v>10</v>
      </c>
      <c r="BP66" s="3">
        <v>256</v>
      </c>
      <c r="BQ66" s="3">
        <v>1210</v>
      </c>
      <c r="BR66" s="3">
        <v>10</v>
      </c>
      <c r="BS66" s="3">
        <v>255</v>
      </c>
      <c r="BU66" s="3" t="s">
        <v>123</v>
      </c>
      <c r="BV66" s="3">
        <v>124</v>
      </c>
      <c r="BW66" s="3">
        <v>1206</v>
      </c>
      <c r="BX66" s="3">
        <v>10</v>
      </c>
      <c r="BY66" s="3">
        <v>254</v>
      </c>
    </row>
    <row r="67" spans="1:77" x14ac:dyDescent="0.25">
      <c r="A67" s="3" t="s">
        <v>124</v>
      </c>
      <c r="B67" s="3">
        <v>385</v>
      </c>
      <c r="C67" s="3">
        <v>2128</v>
      </c>
      <c r="D67" s="3">
        <v>6</v>
      </c>
      <c r="E67" s="3">
        <v>448</v>
      </c>
      <c r="F67" s="3">
        <v>2170</v>
      </c>
      <c r="G67" s="3">
        <v>6</v>
      </c>
      <c r="H67" s="3">
        <v>457</v>
      </c>
      <c r="I67" s="3">
        <v>2213</v>
      </c>
      <c r="J67" s="3">
        <v>6</v>
      </c>
      <c r="K67" s="3">
        <v>466</v>
      </c>
      <c r="M67" s="3" t="s">
        <v>124</v>
      </c>
      <c r="N67" s="3">
        <v>385</v>
      </c>
      <c r="O67" s="3">
        <v>2255</v>
      </c>
      <c r="P67" s="3">
        <v>6</v>
      </c>
      <c r="Q67" s="3">
        <v>475</v>
      </c>
      <c r="R67" s="3">
        <v>2298</v>
      </c>
      <c r="S67" s="3">
        <v>6</v>
      </c>
      <c r="T67" s="3">
        <v>484</v>
      </c>
      <c r="U67" s="3">
        <v>2340</v>
      </c>
      <c r="V67" s="3">
        <v>6</v>
      </c>
      <c r="W67" s="3">
        <v>493</v>
      </c>
      <c r="Y67" s="3" t="s">
        <v>124</v>
      </c>
      <c r="Z67" s="3">
        <v>385</v>
      </c>
      <c r="AA67" s="3">
        <v>2390</v>
      </c>
      <c r="AB67" s="3">
        <v>6</v>
      </c>
      <c r="AC67" s="3">
        <v>503</v>
      </c>
      <c r="AD67" s="3">
        <v>2432</v>
      </c>
      <c r="AE67" s="3">
        <v>6</v>
      </c>
      <c r="AF67" s="3">
        <v>512</v>
      </c>
      <c r="AG67" s="3">
        <v>2475</v>
      </c>
      <c r="AH67" s="3">
        <v>6</v>
      </c>
      <c r="AI67" s="3">
        <v>542</v>
      </c>
      <c r="AK67" s="3" t="s">
        <v>48</v>
      </c>
      <c r="AL67" s="3">
        <v>366</v>
      </c>
      <c r="AM67" s="3">
        <v>1714.106</v>
      </c>
      <c r="AN67" s="3">
        <v>4.68</v>
      </c>
      <c r="AO67" s="3">
        <v>361</v>
      </c>
      <c r="AP67" s="3">
        <v>1732.04</v>
      </c>
      <c r="AQ67" s="3">
        <v>4.7300000000000004</v>
      </c>
      <c r="AR67" s="3">
        <v>365</v>
      </c>
      <c r="AS67" s="3">
        <v>1750</v>
      </c>
      <c r="AT67" s="3">
        <v>5</v>
      </c>
      <c r="AU67" s="3">
        <v>368</v>
      </c>
      <c r="AW67" s="3" t="s">
        <v>48</v>
      </c>
      <c r="AX67" s="3">
        <v>366</v>
      </c>
      <c r="AY67" s="3">
        <v>1774</v>
      </c>
      <c r="AZ67" s="3">
        <v>5</v>
      </c>
      <c r="BA67" s="3">
        <v>373</v>
      </c>
      <c r="BB67" s="3">
        <v>1792</v>
      </c>
      <c r="BC67" s="3">
        <v>5</v>
      </c>
      <c r="BD67" s="3">
        <v>377</v>
      </c>
      <c r="BE67" s="3">
        <v>1810</v>
      </c>
      <c r="BF67" s="3">
        <v>5</v>
      </c>
      <c r="BG67" s="3">
        <v>381</v>
      </c>
      <c r="BI67" s="3" t="s">
        <v>124</v>
      </c>
      <c r="BJ67" s="3">
        <v>385</v>
      </c>
      <c r="BK67" s="3">
        <v>2845</v>
      </c>
      <c r="BL67" s="3">
        <v>7</v>
      </c>
      <c r="BM67" s="3">
        <v>599</v>
      </c>
      <c r="BN67" s="3">
        <v>2887</v>
      </c>
      <c r="BO67" s="3">
        <v>7</v>
      </c>
      <c r="BP67" s="3">
        <v>608</v>
      </c>
      <c r="BQ67" s="3">
        <v>2929</v>
      </c>
      <c r="BR67" s="3">
        <v>8</v>
      </c>
      <c r="BS67" s="3">
        <v>617</v>
      </c>
      <c r="BU67" s="3" t="s">
        <v>124</v>
      </c>
      <c r="BV67" s="3">
        <v>385</v>
      </c>
      <c r="BW67" s="3">
        <v>3015</v>
      </c>
      <c r="BX67" s="3">
        <v>8</v>
      </c>
      <c r="BY67" s="3">
        <v>635</v>
      </c>
    </row>
    <row r="68" spans="1:77" x14ac:dyDescent="0.25">
      <c r="A68" s="3" t="s">
        <v>48</v>
      </c>
      <c r="B68" s="3">
        <v>366</v>
      </c>
      <c r="C68" s="3">
        <v>1547</v>
      </c>
      <c r="D68" s="3">
        <v>4</v>
      </c>
      <c r="E68" s="3">
        <v>326</v>
      </c>
      <c r="F68" s="3">
        <v>1565</v>
      </c>
      <c r="G68" s="3">
        <v>4</v>
      </c>
      <c r="H68" s="3">
        <v>329</v>
      </c>
      <c r="I68" s="3">
        <v>1583</v>
      </c>
      <c r="J68" s="3">
        <v>4</v>
      </c>
      <c r="K68" s="3">
        <v>333</v>
      </c>
      <c r="M68" s="3" t="s">
        <v>48</v>
      </c>
      <c r="N68" s="3">
        <v>366</v>
      </c>
      <c r="O68" s="3">
        <v>1601</v>
      </c>
      <c r="P68" s="3">
        <v>4</v>
      </c>
      <c r="Q68" s="3">
        <v>337</v>
      </c>
      <c r="R68" s="3">
        <v>1619</v>
      </c>
      <c r="S68" s="3">
        <v>4</v>
      </c>
      <c r="T68" s="3">
        <v>341</v>
      </c>
      <c r="U68" s="3">
        <v>1637</v>
      </c>
      <c r="V68" s="3">
        <v>4</v>
      </c>
      <c r="W68" s="3">
        <v>345</v>
      </c>
      <c r="Y68" s="3" t="s">
        <v>48</v>
      </c>
      <c r="Z68" s="3">
        <v>366</v>
      </c>
      <c r="AA68" s="3">
        <v>1656</v>
      </c>
      <c r="AB68" s="3">
        <v>5</v>
      </c>
      <c r="AC68" s="3">
        <v>349</v>
      </c>
      <c r="AD68" s="3">
        <v>1674</v>
      </c>
      <c r="AE68" s="3">
        <v>5</v>
      </c>
      <c r="AF68" s="3">
        <v>353</v>
      </c>
      <c r="AG68" s="3">
        <v>1692</v>
      </c>
      <c r="AH68" s="3">
        <v>5</v>
      </c>
      <c r="AI68" s="3">
        <v>370</v>
      </c>
      <c r="AK68" s="3" t="s">
        <v>37</v>
      </c>
      <c r="AL68" s="3">
        <v>582</v>
      </c>
      <c r="AM68" s="3">
        <v>2518.7020000000002</v>
      </c>
      <c r="AN68" s="3">
        <v>4.33</v>
      </c>
      <c r="AO68" s="3">
        <v>530</v>
      </c>
      <c r="AP68" s="3">
        <v>2566.87</v>
      </c>
      <c r="AQ68" s="3">
        <v>4.41</v>
      </c>
      <c r="AR68" s="3">
        <v>540</v>
      </c>
      <c r="AS68" s="3">
        <v>2615</v>
      </c>
      <c r="AT68" s="3">
        <v>4</v>
      </c>
      <c r="AU68" s="3">
        <v>551</v>
      </c>
      <c r="AW68" s="3" t="s">
        <v>37</v>
      </c>
      <c r="AX68" s="3">
        <v>582</v>
      </c>
      <c r="AY68" s="3">
        <v>2696</v>
      </c>
      <c r="AZ68" s="3">
        <v>5</v>
      </c>
      <c r="BA68" s="3">
        <v>568</v>
      </c>
      <c r="BB68" s="3">
        <v>2744</v>
      </c>
      <c r="BC68" s="3">
        <v>5</v>
      </c>
      <c r="BD68" s="3">
        <v>578</v>
      </c>
      <c r="BE68" s="3">
        <v>2792</v>
      </c>
      <c r="BF68" s="3">
        <v>5</v>
      </c>
      <c r="BG68" s="3">
        <v>588</v>
      </c>
      <c r="BI68" s="3" t="s">
        <v>48</v>
      </c>
      <c r="BJ68" s="3">
        <v>366</v>
      </c>
      <c r="BK68" s="3">
        <v>1835</v>
      </c>
      <c r="BL68" s="3">
        <v>5</v>
      </c>
      <c r="BM68" s="3">
        <v>386</v>
      </c>
      <c r="BN68" s="3">
        <v>1853</v>
      </c>
      <c r="BO68" s="3">
        <v>5</v>
      </c>
      <c r="BP68" s="3">
        <v>390</v>
      </c>
      <c r="BQ68" s="3">
        <v>1871</v>
      </c>
      <c r="BR68" s="3">
        <v>5</v>
      </c>
      <c r="BS68" s="3">
        <v>394</v>
      </c>
      <c r="BU68" s="3" t="s">
        <v>48</v>
      </c>
      <c r="BV68" s="3">
        <v>366</v>
      </c>
      <c r="BW68" s="3">
        <v>1899</v>
      </c>
      <c r="BX68" s="3">
        <v>5</v>
      </c>
      <c r="BY68" s="3">
        <v>400</v>
      </c>
    </row>
    <row r="69" spans="1:77" x14ac:dyDescent="0.25">
      <c r="A69" s="3" t="s">
        <v>37</v>
      </c>
      <c r="B69" s="3">
        <v>582</v>
      </c>
      <c r="C69" s="3">
        <v>2054</v>
      </c>
      <c r="D69" s="3">
        <v>4</v>
      </c>
      <c r="E69" s="3">
        <v>432</v>
      </c>
      <c r="F69" s="3">
        <v>2102</v>
      </c>
      <c r="G69" s="3">
        <v>4</v>
      </c>
      <c r="H69" s="3">
        <v>443</v>
      </c>
      <c r="I69" s="3">
        <v>2150</v>
      </c>
      <c r="J69" s="3">
        <v>4</v>
      </c>
      <c r="K69" s="3">
        <v>453</v>
      </c>
      <c r="M69" s="3" t="s">
        <v>37</v>
      </c>
      <c r="N69" s="3">
        <v>582</v>
      </c>
      <c r="O69" s="3">
        <v>2198</v>
      </c>
      <c r="P69" s="3">
        <v>4</v>
      </c>
      <c r="Q69" s="3">
        <v>463</v>
      </c>
      <c r="R69" s="3">
        <v>2247</v>
      </c>
      <c r="S69" s="3">
        <v>4</v>
      </c>
      <c r="T69" s="3">
        <v>473</v>
      </c>
      <c r="U69" s="3">
        <v>2295</v>
      </c>
      <c r="V69" s="3">
        <v>4</v>
      </c>
      <c r="W69" s="3">
        <v>483</v>
      </c>
      <c r="Y69" s="3" t="s">
        <v>37</v>
      </c>
      <c r="Z69" s="3">
        <v>582</v>
      </c>
      <c r="AA69" s="3">
        <v>2353</v>
      </c>
      <c r="AB69" s="3">
        <v>4</v>
      </c>
      <c r="AC69" s="3">
        <v>495</v>
      </c>
      <c r="AD69" s="3">
        <v>2401</v>
      </c>
      <c r="AE69" s="3">
        <v>4</v>
      </c>
      <c r="AF69" s="3">
        <v>506</v>
      </c>
      <c r="AG69" s="3">
        <v>2449</v>
      </c>
      <c r="AH69" s="3">
        <v>4</v>
      </c>
      <c r="AI69" s="3">
        <v>536</v>
      </c>
      <c r="BI69" s="3" t="s">
        <v>37</v>
      </c>
      <c r="BJ69" s="3">
        <v>582</v>
      </c>
      <c r="BK69" s="3">
        <v>2886</v>
      </c>
      <c r="BL69" s="3">
        <v>5</v>
      </c>
      <c r="BM69" s="3">
        <v>607</v>
      </c>
      <c r="BN69" s="3">
        <v>2934</v>
      </c>
      <c r="BO69" s="3">
        <v>5</v>
      </c>
      <c r="BP69" s="3">
        <v>618</v>
      </c>
      <c r="BQ69" s="3">
        <v>2982</v>
      </c>
      <c r="BR69" s="3">
        <v>5</v>
      </c>
      <c r="BS69" s="3">
        <v>628</v>
      </c>
      <c r="BU69" s="3" t="s">
        <v>37</v>
      </c>
      <c r="BV69" s="3">
        <v>582</v>
      </c>
      <c r="BW69" s="3">
        <v>3089</v>
      </c>
      <c r="BX69" s="3">
        <v>5</v>
      </c>
      <c r="BY69" s="3">
        <v>650</v>
      </c>
    </row>
  </sheetData>
  <mergeCells count="47">
    <mergeCell ref="M1:W1"/>
    <mergeCell ref="Y1:AI1"/>
    <mergeCell ref="AK1:AU1"/>
    <mergeCell ref="AW1:BG1"/>
    <mergeCell ref="BI1:BS1"/>
    <mergeCell ref="U2:W2"/>
    <mergeCell ref="M4:W4"/>
    <mergeCell ref="M23:W23"/>
    <mergeCell ref="Y2:Y3"/>
    <mergeCell ref="Z2:Z3"/>
    <mergeCell ref="Y4:AI4"/>
    <mergeCell ref="Y23:AI23"/>
    <mergeCell ref="R2:T2"/>
    <mergeCell ref="A4:K4"/>
    <mergeCell ref="A23:K23"/>
    <mergeCell ref="N2:N3"/>
    <mergeCell ref="M2:M3"/>
    <mergeCell ref="O2:Q2"/>
    <mergeCell ref="A1:K1"/>
    <mergeCell ref="C2:E2"/>
    <mergeCell ref="F2:H2"/>
    <mergeCell ref="I2:K2"/>
    <mergeCell ref="B2:B3"/>
    <mergeCell ref="A2:A3"/>
    <mergeCell ref="AK4:AU4"/>
    <mergeCell ref="AK23:AU23"/>
    <mergeCell ref="AW2:AW3"/>
    <mergeCell ref="AK2:AK3"/>
    <mergeCell ref="AL2:AL3"/>
    <mergeCell ref="AM2:AO2"/>
    <mergeCell ref="AP2:AR2"/>
    <mergeCell ref="AS2:AU2"/>
    <mergeCell ref="AX2:AX3"/>
    <mergeCell ref="AW4:BG4"/>
    <mergeCell ref="AW23:BG23"/>
    <mergeCell ref="BI2:BI3"/>
    <mergeCell ref="BJ2:BJ3"/>
    <mergeCell ref="BK2:BM2"/>
    <mergeCell ref="BN2:BP2"/>
    <mergeCell ref="BQ2:BS2"/>
    <mergeCell ref="BI4:BS4"/>
    <mergeCell ref="BI23:BS23"/>
    <mergeCell ref="BW2:BY2"/>
    <mergeCell ref="BU2:BU3"/>
    <mergeCell ref="BV2:BV3"/>
    <mergeCell ref="BU4:BY4"/>
    <mergeCell ref="BU23:BY23"/>
  </mergeCells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0"/>
  </sheetPr>
  <dimension ref="A1:D9"/>
  <sheetViews>
    <sheetView workbookViewId="0">
      <selection activeCell="B22" sqref="B22"/>
    </sheetView>
  </sheetViews>
  <sheetFormatPr defaultRowHeight="15" x14ac:dyDescent="0.25"/>
  <cols>
    <col min="1" max="1" width="19.5703125" customWidth="1"/>
    <col min="2" max="2" width="23.5703125" customWidth="1"/>
    <col min="3" max="3" width="28" customWidth="1"/>
    <col min="4" max="4" width="29" customWidth="1"/>
  </cols>
  <sheetData>
    <row r="1" spans="1:4" ht="53.25" customHeight="1" x14ac:dyDescent="0.25">
      <c r="A1" s="216" t="s">
        <v>1511</v>
      </c>
      <c r="B1" s="216"/>
      <c r="C1" s="216"/>
      <c r="D1" s="216"/>
    </row>
    <row r="2" spans="1:4" ht="30" customHeight="1" x14ac:dyDescent="0.25">
      <c r="A2" s="161" t="s">
        <v>616</v>
      </c>
      <c r="B2" s="161" t="s">
        <v>617</v>
      </c>
      <c r="C2" s="161" t="s">
        <v>618</v>
      </c>
      <c r="D2" s="161" t="s">
        <v>619</v>
      </c>
    </row>
    <row r="3" spans="1:4" ht="30" customHeight="1" x14ac:dyDescent="0.25">
      <c r="A3" s="184" t="s">
        <v>620</v>
      </c>
      <c r="B3" s="144">
        <v>86798</v>
      </c>
      <c r="C3" s="15">
        <v>20815</v>
      </c>
      <c r="D3" s="28">
        <v>4.17</v>
      </c>
    </row>
    <row r="4" spans="1:4" ht="30" customHeight="1" x14ac:dyDescent="0.25">
      <c r="A4" s="184" t="s">
        <v>621</v>
      </c>
      <c r="B4" s="143">
        <v>95439</v>
      </c>
      <c r="C4" s="15">
        <v>22887</v>
      </c>
      <c r="D4" s="28">
        <v>4.17</v>
      </c>
    </row>
    <row r="5" spans="1:4" ht="30" customHeight="1" x14ac:dyDescent="0.25">
      <c r="A5" s="122" t="s">
        <v>227</v>
      </c>
      <c r="B5" s="123">
        <f>SUM(B3:B4)</f>
        <v>182237</v>
      </c>
      <c r="C5" s="123">
        <f>SUM(C3:C4)</f>
        <v>43702</v>
      </c>
      <c r="D5" s="2">
        <v>4.17</v>
      </c>
    </row>
    <row r="7" spans="1:4" x14ac:dyDescent="0.25">
      <c r="A7" t="s">
        <v>1415</v>
      </c>
    </row>
    <row r="9" spans="1:4" x14ac:dyDescent="0.25">
      <c r="A9" s="244"/>
      <c r="B9" s="244"/>
      <c r="C9" s="244"/>
      <c r="D9" s="244"/>
    </row>
  </sheetData>
  <mergeCells count="2">
    <mergeCell ref="A1:D1"/>
    <mergeCell ref="A9:D9"/>
  </mergeCells>
  <pageMargins left="0.7" right="0.7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/>
  </sheetPr>
  <dimension ref="A1:C73"/>
  <sheetViews>
    <sheetView workbookViewId="0">
      <selection activeCell="B11" sqref="B11"/>
    </sheetView>
  </sheetViews>
  <sheetFormatPr defaultRowHeight="15" x14ac:dyDescent="0.25"/>
  <cols>
    <col min="1" max="1" width="33.28515625" customWidth="1"/>
    <col min="2" max="2" width="17.85546875" style="124" customWidth="1"/>
    <col min="3" max="3" width="16" style="124" customWidth="1"/>
    <col min="6" max="7" width="9.140625" customWidth="1"/>
  </cols>
  <sheetData>
    <row r="1" spans="1:3" ht="35.25" customHeight="1" x14ac:dyDescent="0.25">
      <c r="A1" s="208" t="s">
        <v>1512</v>
      </c>
      <c r="B1" s="208"/>
      <c r="C1" s="208"/>
    </row>
    <row r="2" spans="1:3" ht="30" customHeight="1" x14ac:dyDescent="0.25">
      <c r="A2" s="136" t="s">
        <v>301</v>
      </c>
      <c r="B2" s="137" t="s">
        <v>1399</v>
      </c>
      <c r="C2" s="138" t="s">
        <v>1400</v>
      </c>
    </row>
    <row r="3" spans="1:3" ht="34.5" customHeight="1" x14ac:dyDescent="0.25">
      <c r="A3" s="266" t="s">
        <v>1401</v>
      </c>
      <c r="B3" s="266"/>
      <c r="C3" s="266"/>
    </row>
    <row r="4" spans="1:3" ht="17.25" x14ac:dyDescent="0.3">
      <c r="A4" s="145" t="s">
        <v>1416</v>
      </c>
      <c r="B4" s="146">
        <v>834</v>
      </c>
      <c r="C4" s="147">
        <v>200</v>
      </c>
    </row>
    <row r="5" spans="1:3" ht="17.25" x14ac:dyDescent="0.3">
      <c r="A5" s="145" t="s">
        <v>1417</v>
      </c>
      <c r="B5" s="146">
        <v>7957</v>
      </c>
      <c r="C5" s="147">
        <v>1908.1534772182254</v>
      </c>
    </row>
    <row r="6" spans="1:3" ht="17.25" x14ac:dyDescent="0.3">
      <c r="A6" s="145" t="s">
        <v>1418</v>
      </c>
      <c r="B6" s="146">
        <v>20618</v>
      </c>
      <c r="C6" s="147">
        <v>4944.3645083932852</v>
      </c>
    </row>
    <row r="7" spans="1:3" ht="17.25" x14ac:dyDescent="0.3">
      <c r="A7" s="145" t="s">
        <v>1419</v>
      </c>
      <c r="B7" s="146">
        <v>3308</v>
      </c>
      <c r="C7" s="147">
        <v>793.28537170263792</v>
      </c>
    </row>
    <row r="8" spans="1:3" ht="17.25" x14ac:dyDescent="0.3">
      <c r="A8" s="145" t="s">
        <v>1420</v>
      </c>
      <c r="B8" s="146">
        <v>2205</v>
      </c>
      <c r="C8" s="147">
        <v>528.77697841726615</v>
      </c>
    </row>
    <row r="9" spans="1:3" ht="17.25" x14ac:dyDescent="0.3">
      <c r="A9" s="145" t="s">
        <v>1421</v>
      </c>
      <c r="B9" s="146">
        <v>8009</v>
      </c>
      <c r="C9" s="147">
        <v>1920.6235011990409</v>
      </c>
    </row>
    <row r="10" spans="1:3" ht="17.25" x14ac:dyDescent="0.3">
      <c r="A10" s="145" t="s">
        <v>1422</v>
      </c>
      <c r="B10" s="146">
        <v>4392</v>
      </c>
      <c r="C10" s="147">
        <v>1053.2374100719426</v>
      </c>
    </row>
    <row r="11" spans="1:3" ht="17.25" x14ac:dyDescent="0.3">
      <c r="A11" s="145" t="s">
        <v>341</v>
      </c>
      <c r="B11" s="146">
        <v>10200</v>
      </c>
      <c r="C11" s="147">
        <v>2446.0431654676258</v>
      </c>
    </row>
    <row r="12" spans="1:3" ht="17.25" x14ac:dyDescent="0.3">
      <c r="A12" s="145" t="s">
        <v>1423</v>
      </c>
      <c r="B12" s="146">
        <v>2562</v>
      </c>
      <c r="C12" s="147">
        <v>614.38848920863313</v>
      </c>
    </row>
    <row r="13" spans="1:3" ht="17.25" x14ac:dyDescent="0.3">
      <c r="A13" s="145" t="s">
        <v>1424</v>
      </c>
      <c r="B13" s="146">
        <v>566</v>
      </c>
      <c r="C13" s="147">
        <v>135.73141486810553</v>
      </c>
    </row>
    <row r="14" spans="1:3" ht="17.25" x14ac:dyDescent="0.3">
      <c r="A14" s="145" t="s">
        <v>1425</v>
      </c>
      <c r="B14" s="146">
        <v>2811</v>
      </c>
      <c r="C14" s="147">
        <v>674.10071942446041</v>
      </c>
    </row>
    <row r="15" spans="1:3" ht="17.25" x14ac:dyDescent="0.3">
      <c r="A15" s="145" t="s">
        <v>1426</v>
      </c>
      <c r="B15" s="146">
        <v>4594</v>
      </c>
      <c r="C15" s="147">
        <v>1101.6786570743404</v>
      </c>
    </row>
    <row r="16" spans="1:3" ht="17.25" x14ac:dyDescent="0.3">
      <c r="A16" s="145" t="s">
        <v>1427</v>
      </c>
      <c r="B16" s="146">
        <v>5389</v>
      </c>
      <c r="C16" s="147">
        <v>1292.326139088729</v>
      </c>
    </row>
    <row r="17" spans="1:3" ht="17.25" x14ac:dyDescent="0.3">
      <c r="A17" s="145" t="s">
        <v>1428</v>
      </c>
      <c r="B17" s="146">
        <v>2271</v>
      </c>
      <c r="C17" s="147">
        <v>544.60431654676256</v>
      </c>
    </row>
    <row r="18" spans="1:3" ht="17.25" x14ac:dyDescent="0.3">
      <c r="A18" s="145" t="s">
        <v>1429</v>
      </c>
      <c r="B18" s="146">
        <v>592</v>
      </c>
      <c r="C18" s="147">
        <v>141.96642685851319</v>
      </c>
    </row>
    <row r="19" spans="1:3" ht="17.25" x14ac:dyDescent="0.3">
      <c r="A19" s="145" t="s">
        <v>1430</v>
      </c>
      <c r="B19" s="146">
        <v>2634</v>
      </c>
      <c r="C19" s="147">
        <v>631.65467625899282</v>
      </c>
    </row>
    <row r="20" spans="1:3" ht="17.25" x14ac:dyDescent="0.3">
      <c r="A20" s="145" t="s">
        <v>1402</v>
      </c>
      <c r="B20" s="146">
        <v>3209</v>
      </c>
      <c r="C20" s="147">
        <v>769.5443645083933</v>
      </c>
    </row>
    <row r="21" spans="1:3" ht="17.25" x14ac:dyDescent="0.3">
      <c r="A21" s="148" t="s">
        <v>1431</v>
      </c>
      <c r="B21" s="146">
        <v>4647</v>
      </c>
      <c r="C21" s="147">
        <v>1114.388489208633</v>
      </c>
    </row>
    <row r="22" spans="1:3" ht="15.75" x14ac:dyDescent="0.25">
      <c r="A22" s="151" t="s">
        <v>227</v>
      </c>
      <c r="B22" s="152">
        <f>SUM(B4:B21)</f>
        <v>86798</v>
      </c>
      <c r="C22" s="154">
        <f>SUM(C4:C21)</f>
        <v>20814.86810551559</v>
      </c>
    </row>
    <row r="23" spans="1:3" ht="27" customHeight="1" x14ac:dyDescent="0.25">
      <c r="A23" s="136" t="s">
        <v>301</v>
      </c>
      <c r="B23" s="137" t="s">
        <v>1399</v>
      </c>
      <c r="C23" s="138" t="s">
        <v>1400</v>
      </c>
    </row>
    <row r="24" spans="1:3" ht="31.5" customHeight="1" x14ac:dyDescent="0.25">
      <c r="A24" s="267" t="s">
        <v>623</v>
      </c>
      <c r="B24" s="267"/>
      <c r="C24" s="267"/>
    </row>
    <row r="25" spans="1:3" ht="17.25" x14ac:dyDescent="0.3">
      <c r="A25" s="149" t="s">
        <v>1432</v>
      </c>
      <c r="B25" s="146">
        <v>4579</v>
      </c>
      <c r="C25" s="150">
        <v>1098.0815347721823</v>
      </c>
    </row>
    <row r="26" spans="1:3" ht="17.25" x14ac:dyDescent="0.3">
      <c r="A26" s="145" t="s">
        <v>1433</v>
      </c>
      <c r="B26" s="146">
        <v>983</v>
      </c>
      <c r="C26" s="150">
        <v>235.73141486810553</v>
      </c>
    </row>
    <row r="27" spans="1:3" ht="17.25" x14ac:dyDescent="0.3">
      <c r="A27" s="145" t="s">
        <v>1434</v>
      </c>
      <c r="B27" s="146">
        <v>2934</v>
      </c>
      <c r="C27" s="150">
        <v>703.59712230215825</v>
      </c>
    </row>
    <row r="28" spans="1:3" ht="17.25" x14ac:dyDescent="0.3">
      <c r="A28" s="145" t="s">
        <v>331</v>
      </c>
      <c r="B28" s="146">
        <v>2566</v>
      </c>
      <c r="C28" s="150">
        <v>615.34772182254198</v>
      </c>
    </row>
    <row r="29" spans="1:3" ht="17.25" x14ac:dyDescent="0.3">
      <c r="A29" s="145" t="s">
        <v>1435</v>
      </c>
      <c r="B29" s="146">
        <v>2033</v>
      </c>
      <c r="C29" s="150">
        <v>487.52997601918469</v>
      </c>
    </row>
    <row r="30" spans="1:3" ht="17.25" x14ac:dyDescent="0.3">
      <c r="A30" s="145" t="s">
        <v>333</v>
      </c>
      <c r="B30" s="146">
        <v>3859</v>
      </c>
      <c r="C30" s="150">
        <v>925.41966426858517</v>
      </c>
    </row>
    <row r="31" spans="1:3" ht="17.25" x14ac:dyDescent="0.3">
      <c r="A31" s="145" t="s">
        <v>1436</v>
      </c>
      <c r="B31" s="146">
        <v>2487</v>
      </c>
      <c r="C31" s="150">
        <v>596.40287769784175</v>
      </c>
    </row>
    <row r="32" spans="1:3" ht="17.25" x14ac:dyDescent="0.3">
      <c r="A32" s="145" t="s">
        <v>335</v>
      </c>
      <c r="B32" s="146">
        <v>4956</v>
      </c>
      <c r="C32" s="150">
        <v>1188.4892086330935</v>
      </c>
    </row>
    <row r="33" spans="1:3" ht="17.25" x14ac:dyDescent="0.3">
      <c r="A33" s="145" t="s">
        <v>1437</v>
      </c>
      <c r="B33" s="146">
        <v>2608</v>
      </c>
      <c r="C33" s="150">
        <v>625.41966426858517</v>
      </c>
    </row>
    <row r="34" spans="1:3" ht="17.25" x14ac:dyDescent="0.3">
      <c r="A34" s="145" t="s">
        <v>1438</v>
      </c>
      <c r="B34" s="146">
        <v>1029</v>
      </c>
      <c r="C34" s="150">
        <v>246.76258992805757</v>
      </c>
    </row>
    <row r="35" spans="1:3" ht="17.25" x14ac:dyDescent="0.3">
      <c r="A35" s="145" t="s">
        <v>1439</v>
      </c>
      <c r="B35" s="146">
        <v>5228</v>
      </c>
      <c r="C35" s="150">
        <v>1253.7170263788969</v>
      </c>
    </row>
    <row r="36" spans="1:3" ht="17.25" x14ac:dyDescent="0.3">
      <c r="A36" s="145" t="s">
        <v>339</v>
      </c>
      <c r="B36" s="146">
        <v>919</v>
      </c>
      <c r="C36" s="150">
        <v>220.38369304556355</v>
      </c>
    </row>
    <row r="37" spans="1:3" ht="17.25" x14ac:dyDescent="0.3">
      <c r="A37" s="145" t="s">
        <v>340</v>
      </c>
      <c r="B37" s="146">
        <v>2328</v>
      </c>
      <c r="C37" s="150">
        <v>558.273381294964</v>
      </c>
    </row>
    <row r="38" spans="1:3" ht="17.25" x14ac:dyDescent="0.3">
      <c r="A38" s="145" t="s">
        <v>342</v>
      </c>
      <c r="B38" s="146">
        <v>1591</v>
      </c>
      <c r="C38" s="150">
        <v>381.53477218225419</v>
      </c>
    </row>
    <row r="39" spans="1:3" ht="17.25" x14ac:dyDescent="0.3">
      <c r="A39" s="145" t="s">
        <v>1440</v>
      </c>
      <c r="B39" s="146">
        <v>2076</v>
      </c>
      <c r="C39" s="150">
        <v>497.84172661870502</v>
      </c>
    </row>
    <row r="40" spans="1:3" ht="17.25" x14ac:dyDescent="0.3">
      <c r="A40" s="145" t="s">
        <v>1441</v>
      </c>
      <c r="B40" s="146">
        <v>3618</v>
      </c>
      <c r="C40" s="150">
        <v>867.6258992805756</v>
      </c>
    </row>
    <row r="41" spans="1:3" ht="17.25" x14ac:dyDescent="0.3">
      <c r="A41" s="145" t="s">
        <v>1442</v>
      </c>
      <c r="B41" s="146">
        <v>841</v>
      </c>
      <c r="C41" s="150">
        <v>201.67865707434052</v>
      </c>
    </row>
    <row r="42" spans="1:3" ht="17.25" x14ac:dyDescent="0.3">
      <c r="A42" s="145" t="s">
        <v>1403</v>
      </c>
      <c r="B42" s="146">
        <v>1776</v>
      </c>
      <c r="C42" s="150">
        <v>425.89928057553959</v>
      </c>
    </row>
    <row r="43" spans="1:3" ht="17.25" x14ac:dyDescent="0.3">
      <c r="A43" s="145" t="s">
        <v>1443</v>
      </c>
      <c r="B43" s="146">
        <v>2300</v>
      </c>
      <c r="C43" s="150">
        <v>551.55875299760191</v>
      </c>
    </row>
    <row r="44" spans="1:3" ht="17.25" x14ac:dyDescent="0.3">
      <c r="A44" s="148" t="s">
        <v>1444</v>
      </c>
      <c r="B44" s="146">
        <v>2880</v>
      </c>
      <c r="C44" s="150">
        <v>690.64748201438852</v>
      </c>
    </row>
    <row r="45" spans="1:3" ht="17.25" x14ac:dyDescent="0.3">
      <c r="A45" s="148" t="s">
        <v>1445</v>
      </c>
      <c r="B45" s="146">
        <v>534</v>
      </c>
      <c r="C45" s="150">
        <v>128.05755395683454</v>
      </c>
    </row>
    <row r="46" spans="1:3" ht="17.25" x14ac:dyDescent="0.3">
      <c r="A46" s="148" t="s">
        <v>1446</v>
      </c>
      <c r="B46" s="146">
        <v>1853</v>
      </c>
      <c r="C46" s="150">
        <v>444.3645083932854</v>
      </c>
    </row>
    <row r="47" spans="1:3" ht="17.25" x14ac:dyDescent="0.3">
      <c r="A47" s="148" t="s">
        <v>1447</v>
      </c>
      <c r="B47" s="146">
        <v>638</v>
      </c>
      <c r="C47" s="150">
        <v>152.99760191846522</v>
      </c>
    </row>
    <row r="48" spans="1:3" ht="17.25" x14ac:dyDescent="0.3">
      <c r="A48" s="148" t="s">
        <v>1448</v>
      </c>
      <c r="B48" s="146">
        <v>1621</v>
      </c>
      <c r="C48" s="150">
        <v>388.72901678657075</v>
      </c>
    </row>
    <row r="49" spans="1:3" ht="17.25" x14ac:dyDescent="0.3">
      <c r="A49" s="148" t="s">
        <v>1449</v>
      </c>
      <c r="B49" s="146">
        <v>1419</v>
      </c>
      <c r="C49" s="150">
        <v>340.28776978417267</v>
      </c>
    </row>
    <row r="50" spans="1:3" ht="17.25" x14ac:dyDescent="0.3">
      <c r="A50" s="148" t="s">
        <v>1450</v>
      </c>
      <c r="B50" s="146">
        <v>941</v>
      </c>
      <c r="C50" s="150">
        <v>225.65947242206235</v>
      </c>
    </row>
    <row r="51" spans="1:3" ht="17.25" x14ac:dyDescent="0.3">
      <c r="A51" s="148" t="s">
        <v>1451</v>
      </c>
      <c r="B51" s="146">
        <v>2595</v>
      </c>
      <c r="C51" s="150">
        <v>622.30215827338134</v>
      </c>
    </row>
    <row r="52" spans="1:3" ht="17.25" x14ac:dyDescent="0.3">
      <c r="A52" s="148" t="s">
        <v>1452</v>
      </c>
      <c r="B52" s="146">
        <v>1023</v>
      </c>
      <c r="C52" s="150">
        <v>245.32374100719426</v>
      </c>
    </row>
    <row r="53" spans="1:3" ht="17.25" x14ac:dyDescent="0.3">
      <c r="A53" s="148" t="s">
        <v>1453</v>
      </c>
      <c r="B53" s="146">
        <v>2460</v>
      </c>
      <c r="C53" s="150">
        <v>589.92805755395682</v>
      </c>
    </row>
    <row r="54" spans="1:3" ht="17.25" x14ac:dyDescent="0.3">
      <c r="A54" s="148" t="s">
        <v>1454</v>
      </c>
      <c r="B54" s="146">
        <v>604</v>
      </c>
      <c r="C54" s="150">
        <v>144.8441247002398</v>
      </c>
    </row>
    <row r="55" spans="1:3" ht="17.25" x14ac:dyDescent="0.3">
      <c r="A55" s="148" t="s">
        <v>1455</v>
      </c>
      <c r="B55" s="146">
        <v>1627</v>
      </c>
      <c r="C55" s="150">
        <v>390.16786570743403</v>
      </c>
    </row>
    <row r="56" spans="1:3" ht="17.25" x14ac:dyDescent="0.3">
      <c r="A56" s="148" t="s">
        <v>1456</v>
      </c>
      <c r="B56" s="146">
        <v>3083</v>
      </c>
      <c r="C56" s="150">
        <v>739.32853717026376</v>
      </c>
    </row>
    <row r="57" spans="1:3" ht="17.25" x14ac:dyDescent="0.3">
      <c r="A57" s="148" t="s">
        <v>1457</v>
      </c>
      <c r="B57" s="146">
        <v>1649</v>
      </c>
      <c r="C57" s="150">
        <v>395.44364508393284</v>
      </c>
    </row>
    <row r="58" spans="1:3" ht="17.25" x14ac:dyDescent="0.3">
      <c r="A58" s="148" t="s">
        <v>1458</v>
      </c>
      <c r="B58" s="146">
        <v>1252</v>
      </c>
      <c r="C58" s="150">
        <v>300.23980815347721</v>
      </c>
    </row>
    <row r="59" spans="1:3" ht="17.25" x14ac:dyDescent="0.3">
      <c r="A59" s="148" t="s">
        <v>1459</v>
      </c>
      <c r="B59" s="146">
        <v>3048</v>
      </c>
      <c r="C59" s="150">
        <v>730.93525179856113</v>
      </c>
    </row>
    <row r="60" spans="1:3" ht="17.25" x14ac:dyDescent="0.3">
      <c r="A60" s="148" t="s">
        <v>1460</v>
      </c>
      <c r="B60" s="146">
        <v>2109</v>
      </c>
      <c r="C60" s="150">
        <v>505.75539568345323</v>
      </c>
    </row>
    <row r="61" spans="1:3" ht="17.25" x14ac:dyDescent="0.3">
      <c r="A61" s="148" t="s">
        <v>1461</v>
      </c>
      <c r="B61" s="146">
        <v>1625</v>
      </c>
      <c r="C61" s="150">
        <v>389.68824940047961</v>
      </c>
    </row>
    <row r="62" spans="1:3" ht="17.25" x14ac:dyDescent="0.3">
      <c r="A62" s="148" t="s">
        <v>1462</v>
      </c>
      <c r="B62" s="146">
        <v>998</v>
      </c>
      <c r="C62" s="150">
        <v>239.32853717026379</v>
      </c>
    </row>
    <row r="63" spans="1:3" ht="17.25" x14ac:dyDescent="0.3">
      <c r="A63" s="148" t="s">
        <v>1463</v>
      </c>
      <c r="B63" s="146">
        <v>3636</v>
      </c>
      <c r="C63" s="150">
        <v>871.94244604316543</v>
      </c>
    </row>
    <row r="64" spans="1:3" ht="17.25" x14ac:dyDescent="0.3">
      <c r="A64" s="148" t="s">
        <v>1464</v>
      </c>
      <c r="B64" s="146">
        <v>1707</v>
      </c>
      <c r="C64" s="150">
        <v>409.35251798561154</v>
      </c>
    </row>
    <row r="65" spans="1:3" ht="17.25" x14ac:dyDescent="0.3">
      <c r="A65" s="148" t="s">
        <v>1465</v>
      </c>
      <c r="B65" s="146">
        <v>1146</v>
      </c>
      <c r="C65" s="150">
        <v>274.8201438848921</v>
      </c>
    </row>
    <row r="66" spans="1:3" ht="17.25" x14ac:dyDescent="0.3">
      <c r="A66" s="148" t="s">
        <v>1466</v>
      </c>
      <c r="B66" s="146">
        <v>524</v>
      </c>
      <c r="C66" s="150">
        <v>125.65947242206235</v>
      </c>
    </row>
    <row r="67" spans="1:3" ht="17.25" x14ac:dyDescent="0.3">
      <c r="A67" s="148" t="s">
        <v>1467</v>
      </c>
      <c r="B67" s="146">
        <v>1390</v>
      </c>
      <c r="C67" s="150">
        <v>333.33333333333331</v>
      </c>
    </row>
    <row r="68" spans="1:3" ht="17.25" x14ac:dyDescent="0.3">
      <c r="A68" s="148" t="s">
        <v>1468</v>
      </c>
      <c r="B68" s="146">
        <v>2692</v>
      </c>
      <c r="C68" s="150">
        <v>645.56354916067153</v>
      </c>
    </row>
    <row r="69" spans="1:3" ht="17.25" x14ac:dyDescent="0.3">
      <c r="A69" s="148" t="s">
        <v>1469</v>
      </c>
      <c r="B69" s="146">
        <v>1494</v>
      </c>
      <c r="C69" s="150">
        <v>358.27338129496405</v>
      </c>
    </row>
    <row r="70" spans="1:3" ht="17.25" x14ac:dyDescent="0.3">
      <c r="A70" s="148" t="s">
        <v>1470</v>
      </c>
      <c r="B70" s="146">
        <v>2180</v>
      </c>
      <c r="C70" s="150">
        <v>522.78177458033576</v>
      </c>
    </row>
    <row r="71" spans="1:3" ht="15.75" x14ac:dyDescent="0.25">
      <c r="A71" s="151" t="s">
        <v>227</v>
      </c>
      <c r="B71" s="152">
        <f>SUM(B25:B70)</f>
        <v>95439</v>
      </c>
      <c r="C71" s="153">
        <f>SUM(C25:C70)</f>
        <v>22887.050359712222</v>
      </c>
    </row>
    <row r="73" spans="1:3" x14ac:dyDescent="0.25">
      <c r="A73" s="34" t="s">
        <v>1404</v>
      </c>
    </row>
  </sheetData>
  <mergeCells count="3">
    <mergeCell ref="A1:C1"/>
    <mergeCell ref="A3:C3"/>
    <mergeCell ref="A24:C24"/>
  </mergeCells>
  <pageMargins left="0.7" right="0.7" top="0.75" bottom="0.66" header="0.3" footer="0.3"/>
  <pageSetup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D6"/>
  <sheetViews>
    <sheetView workbookViewId="0">
      <selection activeCell="A3" sqref="A3:D6"/>
    </sheetView>
  </sheetViews>
  <sheetFormatPr defaultRowHeight="15" x14ac:dyDescent="0.25"/>
  <cols>
    <col min="1" max="1" width="16.42578125" customWidth="1"/>
    <col min="2" max="2" width="21" customWidth="1"/>
    <col min="3" max="3" width="20.42578125" customWidth="1"/>
    <col min="4" max="4" width="17.28515625" customWidth="1"/>
  </cols>
  <sheetData>
    <row r="1" spans="1:4" ht="45" customHeight="1" x14ac:dyDescent="0.25">
      <c r="A1" s="216" t="s">
        <v>1513</v>
      </c>
      <c r="B1" s="216"/>
      <c r="C1" s="216"/>
      <c r="D1" s="216"/>
    </row>
    <row r="2" spans="1:4" ht="60" customHeight="1" x14ac:dyDescent="0.25">
      <c r="A2" s="18" t="s">
        <v>624</v>
      </c>
      <c r="B2" s="18" t="s">
        <v>630</v>
      </c>
      <c r="C2" s="18" t="s">
        <v>625</v>
      </c>
      <c r="D2" s="18" t="s">
        <v>631</v>
      </c>
    </row>
    <row r="3" spans="1:4" ht="20.100000000000001" customHeight="1" x14ac:dyDescent="0.25">
      <c r="A3" s="28" t="s">
        <v>626</v>
      </c>
      <c r="B3" s="28">
        <v>2.8</v>
      </c>
      <c r="C3" s="28">
        <v>3.21</v>
      </c>
      <c r="D3" s="28">
        <v>-0.41</v>
      </c>
    </row>
    <row r="4" spans="1:4" ht="20.100000000000001" customHeight="1" x14ac:dyDescent="0.25">
      <c r="A4" s="28" t="s">
        <v>627</v>
      </c>
      <c r="B4" s="28">
        <v>2.08</v>
      </c>
      <c r="C4" s="28">
        <v>2.21</v>
      </c>
      <c r="D4" s="28">
        <v>-0.13</v>
      </c>
    </row>
    <row r="5" spans="1:4" ht="20.100000000000001" customHeight="1" x14ac:dyDescent="0.25">
      <c r="A5" s="28" t="s">
        <v>628</v>
      </c>
      <c r="B5" s="28">
        <v>2.1800000000000002</v>
      </c>
      <c r="C5" s="28">
        <v>1.43</v>
      </c>
      <c r="D5" s="28">
        <v>0.75</v>
      </c>
    </row>
    <row r="6" spans="1:4" ht="20.100000000000001" customHeight="1" x14ac:dyDescent="0.25">
      <c r="A6" s="28" t="s">
        <v>629</v>
      </c>
      <c r="B6" s="28">
        <v>0.4</v>
      </c>
      <c r="C6" s="28">
        <v>1.18</v>
      </c>
      <c r="D6" s="28">
        <v>-0.78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C16"/>
  <sheetViews>
    <sheetView workbookViewId="0">
      <selection activeCell="G1" sqref="G1"/>
    </sheetView>
  </sheetViews>
  <sheetFormatPr defaultRowHeight="15" x14ac:dyDescent="0.25"/>
  <cols>
    <col min="1" max="1" width="23.140625" customWidth="1"/>
    <col min="2" max="2" width="18.140625" customWidth="1"/>
    <col min="3" max="3" width="15.28515625" customWidth="1"/>
  </cols>
  <sheetData>
    <row r="1" spans="1:3" ht="44.25" customHeight="1" x14ac:dyDescent="0.25">
      <c r="A1" s="208" t="s">
        <v>1480</v>
      </c>
      <c r="B1" s="208"/>
      <c r="C1" s="208"/>
    </row>
    <row r="2" spans="1:3" ht="27" customHeight="1" x14ac:dyDescent="0.25">
      <c r="A2" s="6" t="s">
        <v>84</v>
      </c>
      <c r="B2" s="6" t="s">
        <v>1294</v>
      </c>
      <c r="C2" s="6" t="s">
        <v>1208</v>
      </c>
    </row>
    <row r="3" spans="1:3" ht="20.100000000000001" customHeight="1" x14ac:dyDescent="0.25">
      <c r="A3" s="162" t="s">
        <v>1285</v>
      </c>
      <c r="B3" s="163">
        <v>1998211</v>
      </c>
      <c r="C3" s="163">
        <v>199.82</v>
      </c>
    </row>
    <row r="4" spans="1:3" ht="20.100000000000001" customHeight="1" x14ac:dyDescent="0.25">
      <c r="A4" s="162" t="s">
        <v>1286</v>
      </c>
      <c r="B4" s="163">
        <v>23898725.32</v>
      </c>
      <c r="C4" s="163">
        <v>2389.87</v>
      </c>
    </row>
    <row r="5" spans="1:3" ht="20.100000000000001" customHeight="1" x14ac:dyDescent="0.25">
      <c r="A5" s="162" t="s">
        <v>1287</v>
      </c>
      <c r="B5" s="163">
        <v>10395685.970000001</v>
      </c>
      <c r="C5" s="163">
        <v>1039.57</v>
      </c>
    </row>
    <row r="6" spans="1:3" ht="20.100000000000001" customHeight="1" x14ac:dyDescent="0.25">
      <c r="A6" s="162" t="s">
        <v>229</v>
      </c>
      <c r="B6" s="163">
        <v>3495266.24</v>
      </c>
      <c r="C6" s="163">
        <v>349.53</v>
      </c>
    </row>
    <row r="7" spans="1:3" ht="20.100000000000001" customHeight="1" x14ac:dyDescent="0.25">
      <c r="A7" s="162" t="s">
        <v>1288</v>
      </c>
      <c r="B7" s="163">
        <v>1996093.68</v>
      </c>
      <c r="C7" s="163">
        <v>199.61</v>
      </c>
    </row>
    <row r="8" spans="1:3" ht="20.100000000000001" customHeight="1" x14ac:dyDescent="0.25">
      <c r="A8" s="162" t="s">
        <v>1289</v>
      </c>
      <c r="B8" s="163">
        <v>4093381.25</v>
      </c>
      <c r="C8" s="163">
        <v>409.34</v>
      </c>
    </row>
    <row r="9" spans="1:3" ht="20.100000000000001" customHeight="1" x14ac:dyDescent="0.25">
      <c r="A9" s="162" t="s">
        <v>1290</v>
      </c>
      <c r="B9" s="163">
        <v>67007919.850000001</v>
      </c>
      <c r="C9" s="163">
        <v>6700.79</v>
      </c>
    </row>
    <row r="10" spans="1:3" ht="20.100000000000001" customHeight="1" x14ac:dyDescent="0.25">
      <c r="A10" s="162" t="s">
        <v>1291</v>
      </c>
      <c r="B10" s="163">
        <v>1090211.7</v>
      </c>
      <c r="C10" s="163">
        <v>109.02</v>
      </c>
    </row>
    <row r="11" spans="1:3" ht="20.100000000000001" customHeight="1" x14ac:dyDescent="0.25">
      <c r="A11" s="162" t="s">
        <v>1295</v>
      </c>
      <c r="B11" s="163">
        <v>155501718.25999999</v>
      </c>
      <c r="C11" s="163">
        <v>15550.17</v>
      </c>
    </row>
    <row r="12" spans="1:3" ht="20.100000000000001" customHeight="1" x14ac:dyDescent="0.25">
      <c r="A12" s="162" t="s">
        <v>1292</v>
      </c>
      <c r="B12" s="163">
        <v>3706278.67</v>
      </c>
      <c r="C12" s="163">
        <v>370.63</v>
      </c>
    </row>
    <row r="13" spans="1:3" ht="20.100000000000001" customHeight="1" x14ac:dyDescent="0.25">
      <c r="A13" s="162" t="s">
        <v>1293</v>
      </c>
      <c r="B13" s="163">
        <v>1378190.95</v>
      </c>
      <c r="C13" s="163">
        <v>137.82</v>
      </c>
    </row>
    <row r="14" spans="1:3" ht="20.100000000000001" customHeight="1" x14ac:dyDescent="0.25">
      <c r="A14" s="157" t="s">
        <v>227</v>
      </c>
      <c r="B14" s="164">
        <f>SUM(B3:B13)</f>
        <v>274561682.88999999</v>
      </c>
      <c r="C14" s="164">
        <f>SUM(C3:C13)</f>
        <v>27456.170000000002</v>
      </c>
    </row>
    <row r="16" spans="1:3" x14ac:dyDescent="0.25">
      <c r="A16" s="34" t="s">
        <v>1406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1:E8"/>
  <sheetViews>
    <sheetView workbookViewId="0">
      <selection activeCell="F5" sqref="F5"/>
    </sheetView>
  </sheetViews>
  <sheetFormatPr defaultRowHeight="15" x14ac:dyDescent="0.25"/>
  <cols>
    <col min="1" max="4" width="12.7109375" customWidth="1"/>
    <col min="5" max="5" width="15.5703125" customWidth="1"/>
  </cols>
  <sheetData>
    <row r="1" spans="1:5" ht="61.5" customHeight="1" x14ac:dyDescent="0.25">
      <c r="A1" s="216" t="s">
        <v>1514</v>
      </c>
      <c r="B1" s="216"/>
      <c r="C1" s="216"/>
      <c r="D1" s="216"/>
      <c r="E1" s="216"/>
    </row>
    <row r="2" spans="1:5" ht="23.25" customHeight="1" x14ac:dyDescent="0.25">
      <c r="A2" s="252" t="s">
        <v>522</v>
      </c>
      <c r="B2" s="252" t="s">
        <v>632</v>
      </c>
      <c r="C2" s="252"/>
      <c r="D2" s="252"/>
      <c r="E2" s="261" t="s">
        <v>633</v>
      </c>
    </row>
    <row r="3" spans="1:5" ht="24.75" customHeight="1" x14ac:dyDescent="0.25">
      <c r="A3" s="252"/>
      <c r="B3" s="109" t="s">
        <v>622</v>
      </c>
      <c r="C3" s="109" t="s">
        <v>623</v>
      </c>
      <c r="D3" s="109" t="s">
        <v>227</v>
      </c>
      <c r="E3" s="261"/>
    </row>
    <row r="4" spans="1:5" s="124" customFormat="1" ht="30" customHeight="1" x14ac:dyDescent="0.25">
      <c r="A4" s="28">
        <v>1990</v>
      </c>
      <c r="B4" s="15">
        <v>49379</v>
      </c>
      <c r="C4" s="15">
        <v>56302</v>
      </c>
      <c r="D4" s="15">
        <v>105681</v>
      </c>
      <c r="E4" s="36">
        <v>0.46729999999999999</v>
      </c>
    </row>
    <row r="5" spans="1:5" s="124" customFormat="1" ht="30" customHeight="1" x14ac:dyDescent="0.25">
      <c r="A5" s="28">
        <v>1995</v>
      </c>
      <c r="B5" s="15">
        <v>56282</v>
      </c>
      <c r="C5" s="15">
        <v>65333</v>
      </c>
      <c r="D5" s="15">
        <v>121615</v>
      </c>
      <c r="E5" s="36">
        <v>0.46279999999999999</v>
      </c>
    </row>
    <row r="6" spans="1:5" s="124" customFormat="1" ht="30" customHeight="1" x14ac:dyDescent="0.25">
      <c r="A6" s="28">
        <v>2000</v>
      </c>
      <c r="B6" s="15">
        <v>62139</v>
      </c>
      <c r="C6" s="15">
        <v>72539</v>
      </c>
      <c r="D6" s="15">
        <v>134678</v>
      </c>
      <c r="E6" s="36">
        <v>0.46139999999999998</v>
      </c>
    </row>
    <row r="7" spans="1:5" s="124" customFormat="1" ht="30" customHeight="1" x14ac:dyDescent="0.25">
      <c r="A7" s="28">
        <v>2007</v>
      </c>
      <c r="B7" s="15">
        <v>71640</v>
      </c>
      <c r="C7" s="15">
        <v>79814</v>
      </c>
      <c r="D7" s="15">
        <v>151454</v>
      </c>
      <c r="E7" s="36">
        <v>0.47299999999999998</v>
      </c>
    </row>
    <row r="8" spans="1:5" s="124" customFormat="1" ht="30" customHeight="1" x14ac:dyDescent="0.25">
      <c r="A8" s="28">
        <v>2010</v>
      </c>
      <c r="B8" s="15">
        <v>72498</v>
      </c>
      <c r="C8" s="15">
        <v>82646</v>
      </c>
      <c r="D8" s="15">
        <v>155144</v>
      </c>
      <c r="E8" s="36">
        <v>0.46729999999999999</v>
      </c>
    </row>
  </sheetData>
  <mergeCells count="4">
    <mergeCell ref="B2:D2"/>
    <mergeCell ref="A2:A3"/>
    <mergeCell ref="E2:E3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A1:G21"/>
  <sheetViews>
    <sheetView workbookViewId="0">
      <selection activeCell="J2" sqref="J2"/>
    </sheetView>
  </sheetViews>
  <sheetFormatPr defaultRowHeight="15" x14ac:dyDescent="0.25"/>
  <cols>
    <col min="1" max="1" width="11.140625" style="47" bestFit="1" customWidth="1"/>
    <col min="2" max="7" width="10.7109375" style="47" customWidth="1"/>
  </cols>
  <sheetData>
    <row r="1" spans="1:7" ht="44.25" customHeight="1" x14ac:dyDescent="0.25">
      <c r="A1" s="268" t="s">
        <v>1515</v>
      </c>
      <c r="B1" s="268"/>
      <c r="C1" s="268"/>
      <c r="D1" s="268"/>
      <c r="E1" s="268"/>
      <c r="F1" s="268"/>
      <c r="G1" s="268"/>
    </row>
    <row r="2" spans="1:7" ht="24" customHeight="1" x14ac:dyDescent="0.25">
      <c r="A2" s="252" t="s">
        <v>519</v>
      </c>
      <c r="B2" s="252">
        <v>2015</v>
      </c>
      <c r="C2" s="252"/>
      <c r="D2" s="252"/>
      <c r="E2" s="252">
        <v>2010</v>
      </c>
      <c r="F2" s="252"/>
      <c r="G2" s="252"/>
    </row>
    <row r="3" spans="1:7" ht="30" customHeight="1" x14ac:dyDescent="0.25">
      <c r="A3" s="252"/>
      <c r="B3" s="109" t="s">
        <v>307</v>
      </c>
      <c r="C3" s="109" t="s">
        <v>308</v>
      </c>
      <c r="D3" s="109" t="s">
        <v>227</v>
      </c>
      <c r="E3" s="109" t="s">
        <v>307</v>
      </c>
      <c r="F3" s="109" t="s">
        <v>308</v>
      </c>
      <c r="G3" s="109" t="s">
        <v>227</v>
      </c>
    </row>
    <row r="4" spans="1:7" ht="30" customHeight="1" x14ac:dyDescent="0.25">
      <c r="A4" s="17" t="s">
        <v>634</v>
      </c>
      <c r="B4" s="79">
        <v>1862</v>
      </c>
      <c r="C4" s="79">
        <v>1656</v>
      </c>
      <c r="D4" s="79">
        <v>3518</v>
      </c>
      <c r="E4" s="79">
        <v>1753</v>
      </c>
      <c r="F4" s="79">
        <v>1670</v>
      </c>
      <c r="G4" s="79">
        <v>3423</v>
      </c>
    </row>
    <row r="5" spans="1:7" ht="30" customHeight="1" x14ac:dyDescent="0.25">
      <c r="A5" s="106" t="s">
        <v>648</v>
      </c>
      <c r="B5" s="79">
        <v>7788</v>
      </c>
      <c r="C5" s="79">
        <v>7146</v>
      </c>
      <c r="D5" s="79">
        <v>14934</v>
      </c>
      <c r="E5" s="79">
        <v>7271</v>
      </c>
      <c r="F5" s="79">
        <v>6671</v>
      </c>
      <c r="G5" s="79">
        <v>13942</v>
      </c>
    </row>
    <row r="6" spans="1:7" ht="30" customHeight="1" x14ac:dyDescent="0.25">
      <c r="A6" s="106" t="s">
        <v>649</v>
      </c>
      <c r="B6" s="79">
        <v>9541</v>
      </c>
      <c r="C6" s="79">
        <v>9101</v>
      </c>
      <c r="D6" s="79">
        <v>18642</v>
      </c>
      <c r="E6" s="79">
        <v>9945</v>
      </c>
      <c r="F6" s="79">
        <v>9226</v>
      </c>
      <c r="G6" s="79">
        <v>19171</v>
      </c>
    </row>
    <row r="7" spans="1:7" ht="30" customHeight="1" x14ac:dyDescent="0.25">
      <c r="A7" s="106" t="s">
        <v>650</v>
      </c>
      <c r="B7" s="79">
        <v>10150</v>
      </c>
      <c r="C7" s="79">
        <v>9329</v>
      </c>
      <c r="D7" s="79">
        <v>19479</v>
      </c>
      <c r="E7" s="79">
        <v>9971</v>
      </c>
      <c r="F7" s="79">
        <v>9472</v>
      </c>
      <c r="G7" s="79">
        <v>19443</v>
      </c>
    </row>
    <row r="8" spans="1:7" ht="30" customHeight="1" x14ac:dyDescent="0.25">
      <c r="A8" s="17" t="s">
        <v>635</v>
      </c>
      <c r="B8" s="79">
        <v>9745</v>
      </c>
      <c r="C8" s="79">
        <v>9180</v>
      </c>
      <c r="D8" s="79">
        <v>18926</v>
      </c>
      <c r="E8" s="79">
        <v>8904</v>
      </c>
      <c r="F8" s="79">
        <v>8297</v>
      </c>
      <c r="G8" s="79">
        <v>17201</v>
      </c>
    </row>
    <row r="9" spans="1:7" ht="30" customHeight="1" x14ac:dyDescent="0.25">
      <c r="A9" s="17" t="s">
        <v>636</v>
      </c>
      <c r="B9" s="79">
        <v>7526</v>
      </c>
      <c r="C9" s="79">
        <v>7193</v>
      </c>
      <c r="D9" s="79">
        <v>14719</v>
      </c>
      <c r="E9" s="79">
        <v>6231</v>
      </c>
      <c r="F9" s="79">
        <v>5874</v>
      </c>
      <c r="G9" s="79">
        <v>12105</v>
      </c>
    </row>
    <row r="10" spans="1:7" ht="30" customHeight="1" x14ac:dyDescent="0.25">
      <c r="A10" s="17" t="s">
        <v>637</v>
      </c>
      <c r="B10" s="79">
        <v>5900</v>
      </c>
      <c r="C10" s="79">
        <v>5863</v>
      </c>
      <c r="D10" s="79">
        <v>11763</v>
      </c>
      <c r="E10" s="79">
        <v>4947</v>
      </c>
      <c r="F10" s="79">
        <v>5019</v>
      </c>
      <c r="G10" s="79">
        <v>9966</v>
      </c>
    </row>
    <row r="11" spans="1:7" ht="30" customHeight="1" x14ac:dyDescent="0.25">
      <c r="A11" s="17" t="s">
        <v>638</v>
      </c>
      <c r="B11" s="79">
        <v>5279</v>
      </c>
      <c r="C11" s="79">
        <v>5264</v>
      </c>
      <c r="D11" s="79">
        <v>10543</v>
      </c>
      <c r="E11" s="79">
        <v>4984</v>
      </c>
      <c r="F11" s="79">
        <v>4963</v>
      </c>
      <c r="G11" s="79">
        <v>9947</v>
      </c>
    </row>
    <row r="12" spans="1:7" ht="30" customHeight="1" x14ac:dyDescent="0.25">
      <c r="A12" s="17" t="s">
        <v>639</v>
      </c>
      <c r="B12" s="79">
        <v>5182</v>
      </c>
      <c r="C12" s="79">
        <v>5206</v>
      </c>
      <c r="D12" s="79">
        <v>10389</v>
      </c>
      <c r="E12" s="79">
        <v>4569</v>
      </c>
      <c r="F12" s="79">
        <v>4546</v>
      </c>
      <c r="G12" s="79">
        <v>9115</v>
      </c>
    </row>
    <row r="13" spans="1:7" ht="30" customHeight="1" x14ac:dyDescent="0.25">
      <c r="A13" s="17" t="s">
        <v>640</v>
      </c>
      <c r="B13" s="79">
        <v>4540</v>
      </c>
      <c r="C13" s="79">
        <v>4460</v>
      </c>
      <c r="D13" s="79">
        <v>9000</v>
      </c>
      <c r="E13" s="79">
        <v>4472</v>
      </c>
      <c r="F13" s="79">
        <v>4531</v>
      </c>
      <c r="G13" s="79">
        <v>9003</v>
      </c>
    </row>
    <row r="14" spans="1:7" ht="30" customHeight="1" x14ac:dyDescent="0.25">
      <c r="A14" s="17" t="s">
        <v>641</v>
      </c>
      <c r="B14" s="79">
        <v>4350</v>
      </c>
      <c r="C14" s="79">
        <v>4378</v>
      </c>
      <c r="D14" s="79">
        <v>8727</v>
      </c>
      <c r="E14" s="79">
        <v>3954</v>
      </c>
      <c r="F14" s="79">
        <v>3914</v>
      </c>
      <c r="G14" s="79">
        <v>7868</v>
      </c>
    </row>
    <row r="15" spans="1:7" ht="30" customHeight="1" x14ac:dyDescent="0.25">
      <c r="A15" s="17" t="s">
        <v>642</v>
      </c>
      <c r="B15" s="79">
        <v>3789</v>
      </c>
      <c r="C15" s="79">
        <v>3783</v>
      </c>
      <c r="D15" s="79">
        <v>7571</v>
      </c>
      <c r="E15" s="79">
        <v>3222</v>
      </c>
      <c r="F15" s="79">
        <v>3167</v>
      </c>
      <c r="G15" s="79">
        <v>6389</v>
      </c>
    </row>
    <row r="16" spans="1:7" ht="30" customHeight="1" x14ac:dyDescent="0.25">
      <c r="A16" s="17" t="s">
        <v>643</v>
      </c>
      <c r="B16" s="79">
        <v>2965</v>
      </c>
      <c r="C16" s="79">
        <v>3050</v>
      </c>
      <c r="D16" s="79">
        <v>6015</v>
      </c>
      <c r="E16" s="79">
        <v>2382</v>
      </c>
      <c r="F16" s="79">
        <v>2595</v>
      </c>
      <c r="G16" s="79">
        <v>4977</v>
      </c>
    </row>
    <row r="17" spans="1:7" ht="30" customHeight="1" x14ac:dyDescent="0.25">
      <c r="A17" s="17" t="s">
        <v>644</v>
      </c>
      <c r="B17" s="79">
        <v>2152</v>
      </c>
      <c r="C17" s="79">
        <v>2503</v>
      </c>
      <c r="D17" s="79">
        <v>4655</v>
      </c>
      <c r="E17" s="79">
        <v>1838</v>
      </c>
      <c r="F17" s="79">
        <v>2130</v>
      </c>
      <c r="G17" s="79">
        <v>3968</v>
      </c>
    </row>
    <row r="18" spans="1:7" ht="30" customHeight="1" x14ac:dyDescent="0.25">
      <c r="A18" s="17" t="s">
        <v>645</v>
      </c>
      <c r="B18" s="79">
        <v>1546</v>
      </c>
      <c r="C18" s="79">
        <v>1930</v>
      </c>
      <c r="D18" s="79">
        <v>3476</v>
      </c>
      <c r="E18" s="79">
        <v>1421</v>
      </c>
      <c r="F18" s="79">
        <v>1665</v>
      </c>
      <c r="G18" s="79">
        <v>3086</v>
      </c>
    </row>
    <row r="19" spans="1:7" ht="30" customHeight="1" x14ac:dyDescent="0.25">
      <c r="A19" s="17" t="s">
        <v>646</v>
      </c>
      <c r="B19" s="79">
        <v>1082</v>
      </c>
      <c r="C19" s="79">
        <v>1440</v>
      </c>
      <c r="D19" s="79">
        <v>2522</v>
      </c>
      <c r="E19" s="17">
        <v>913</v>
      </c>
      <c r="F19" s="79">
        <v>1313</v>
      </c>
      <c r="G19" s="79">
        <v>2226</v>
      </c>
    </row>
    <row r="20" spans="1:7" ht="30" customHeight="1" x14ac:dyDescent="0.25">
      <c r="A20" s="17" t="s">
        <v>647</v>
      </c>
      <c r="B20" s="79">
        <v>1095</v>
      </c>
      <c r="C20" s="79">
        <v>2137</v>
      </c>
      <c r="D20" s="79">
        <v>3232</v>
      </c>
      <c r="E20" s="79">
        <v>1025</v>
      </c>
      <c r="F20" s="79">
        <v>1823</v>
      </c>
      <c r="G20" s="79">
        <v>2848</v>
      </c>
    </row>
    <row r="21" spans="1:7" ht="30" customHeight="1" x14ac:dyDescent="0.25">
      <c r="A21" s="17" t="s">
        <v>227</v>
      </c>
      <c r="B21" s="79">
        <v>84491</v>
      </c>
      <c r="C21" s="79">
        <v>83619</v>
      </c>
      <c r="D21" s="79">
        <v>168110</v>
      </c>
      <c r="E21" s="79">
        <v>77802</v>
      </c>
      <c r="F21" s="79">
        <v>76876</v>
      </c>
      <c r="G21" s="79">
        <v>154678</v>
      </c>
    </row>
  </sheetData>
  <mergeCells count="4">
    <mergeCell ref="B2:D2"/>
    <mergeCell ref="E2:G2"/>
    <mergeCell ref="A2:A3"/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/>
  </sheetPr>
  <dimension ref="A1:H72"/>
  <sheetViews>
    <sheetView topLeftCell="A28" workbookViewId="0">
      <selection activeCell="A25" sqref="A25:F25"/>
    </sheetView>
  </sheetViews>
  <sheetFormatPr defaultRowHeight="15" x14ac:dyDescent="0.25"/>
  <cols>
    <col min="1" max="1" width="30" customWidth="1"/>
    <col min="2" max="2" width="11.28515625" customWidth="1"/>
    <col min="3" max="3" width="12" customWidth="1"/>
    <col min="4" max="4" width="11.5703125" customWidth="1"/>
    <col min="5" max="5" width="11.140625" customWidth="1"/>
    <col min="6" max="6" width="10.28515625" customWidth="1"/>
    <col min="7" max="7" width="11.42578125" customWidth="1"/>
  </cols>
  <sheetData>
    <row r="1" spans="1:8" ht="30" customHeight="1" x14ac:dyDescent="0.25">
      <c r="A1" s="248" t="s">
        <v>1516</v>
      </c>
      <c r="B1" s="248"/>
      <c r="C1" s="248"/>
      <c r="D1" s="248"/>
      <c r="E1" s="248"/>
      <c r="F1" s="248"/>
      <c r="H1" s="73"/>
    </row>
    <row r="2" spans="1:8" x14ac:dyDescent="0.25">
      <c r="A2" s="221" t="s">
        <v>1375</v>
      </c>
      <c r="B2" s="273"/>
      <c r="C2" s="273"/>
      <c r="D2" s="273"/>
      <c r="E2" s="273"/>
      <c r="F2" s="222"/>
    </row>
    <row r="3" spans="1:8" x14ac:dyDescent="0.25">
      <c r="A3" s="6" t="s">
        <v>1031</v>
      </c>
      <c r="B3" s="6" t="s">
        <v>1032</v>
      </c>
      <c r="C3" s="10" t="s">
        <v>1033</v>
      </c>
      <c r="D3" s="10" t="s">
        <v>1378</v>
      </c>
      <c r="E3" s="10" t="s">
        <v>1034</v>
      </c>
      <c r="F3" s="10" t="s">
        <v>227</v>
      </c>
    </row>
    <row r="4" spans="1:8" x14ac:dyDescent="0.25">
      <c r="A4" s="3" t="s">
        <v>1035</v>
      </c>
      <c r="B4" s="28">
        <v>9</v>
      </c>
      <c r="C4" s="28">
        <v>0</v>
      </c>
      <c r="D4" s="28"/>
      <c r="E4" s="28"/>
      <c r="F4" s="28">
        <v>9</v>
      </c>
    </row>
    <row r="5" spans="1:8" x14ac:dyDescent="0.25">
      <c r="A5" s="3" t="s">
        <v>1036</v>
      </c>
      <c r="B5" s="28">
        <v>3</v>
      </c>
      <c r="C5" s="28">
        <v>1</v>
      </c>
      <c r="D5" s="28"/>
      <c r="E5" s="28"/>
      <c r="F5" s="28">
        <v>4</v>
      </c>
    </row>
    <row r="6" spans="1:8" x14ac:dyDescent="0.25">
      <c r="A6" s="3" t="s">
        <v>651</v>
      </c>
      <c r="B6" s="28">
        <v>10</v>
      </c>
      <c r="C6" s="28">
        <v>9</v>
      </c>
      <c r="D6" s="28"/>
      <c r="E6" s="28"/>
      <c r="F6" s="28">
        <v>19</v>
      </c>
    </row>
    <row r="7" spans="1:8" x14ac:dyDescent="0.25">
      <c r="A7" s="3" t="s">
        <v>1037</v>
      </c>
      <c r="B7" s="28">
        <v>3</v>
      </c>
      <c r="C7" s="28">
        <v>1</v>
      </c>
      <c r="D7" s="28"/>
      <c r="E7" s="28"/>
      <c r="F7" s="28">
        <v>4</v>
      </c>
    </row>
    <row r="8" spans="1:8" x14ac:dyDescent="0.25">
      <c r="A8" s="3" t="s">
        <v>1038</v>
      </c>
      <c r="B8" s="28">
        <v>2</v>
      </c>
      <c r="C8" s="28">
        <v>1</v>
      </c>
      <c r="D8" s="28"/>
      <c r="E8" s="28"/>
      <c r="F8" s="28">
        <v>3</v>
      </c>
    </row>
    <row r="9" spans="1:8" x14ac:dyDescent="0.25">
      <c r="A9" s="3" t="s">
        <v>1039</v>
      </c>
      <c r="B9" s="28">
        <v>1</v>
      </c>
      <c r="C9" s="28">
        <v>1</v>
      </c>
      <c r="D9" s="28"/>
      <c r="E9" s="28"/>
      <c r="F9" s="28">
        <v>2</v>
      </c>
    </row>
    <row r="10" spans="1:8" x14ac:dyDescent="0.25">
      <c r="A10" s="3" t="s">
        <v>1040</v>
      </c>
      <c r="B10" s="28">
        <v>22</v>
      </c>
      <c r="C10" s="28">
        <v>46</v>
      </c>
      <c r="D10" s="28"/>
      <c r="E10" s="28"/>
      <c r="F10" s="28">
        <v>60</v>
      </c>
    </row>
    <row r="11" spans="1:8" x14ac:dyDescent="0.25">
      <c r="A11" s="3" t="s">
        <v>1041</v>
      </c>
      <c r="B11" s="28">
        <v>3</v>
      </c>
      <c r="C11" s="28">
        <v>2</v>
      </c>
      <c r="D11" s="28"/>
      <c r="E11" s="28"/>
      <c r="F11" s="28">
        <v>5</v>
      </c>
    </row>
    <row r="12" spans="1:8" x14ac:dyDescent="0.25">
      <c r="A12" s="3" t="s">
        <v>1042</v>
      </c>
      <c r="B12" s="28">
        <v>0</v>
      </c>
      <c r="C12" s="28">
        <v>2</v>
      </c>
      <c r="D12" s="28"/>
      <c r="E12" s="28"/>
      <c r="F12" s="28">
        <v>2</v>
      </c>
    </row>
    <row r="13" spans="1:8" x14ac:dyDescent="0.25">
      <c r="A13" s="3" t="s">
        <v>1043</v>
      </c>
      <c r="B13" s="28">
        <v>2</v>
      </c>
      <c r="C13" s="28">
        <v>3</v>
      </c>
      <c r="D13" s="28"/>
      <c r="E13" s="28"/>
      <c r="F13" s="28">
        <v>5</v>
      </c>
    </row>
    <row r="14" spans="1:8" x14ac:dyDescent="0.25">
      <c r="A14" s="3" t="s">
        <v>1044</v>
      </c>
      <c r="B14" s="28">
        <v>0</v>
      </c>
      <c r="C14" s="28">
        <v>2</v>
      </c>
      <c r="D14" s="28"/>
      <c r="E14" s="28"/>
      <c r="F14" s="28">
        <v>2</v>
      </c>
    </row>
    <row r="15" spans="1:8" x14ac:dyDescent="0.25">
      <c r="A15" s="3" t="s">
        <v>1045</v>
      </c>
      <c r="B15" s="28">
        <v>5</v>
      </c>
      <c r="C15" s="28">
        <v>6</v>
      </c>
      <c r="D15" s="28"/>
      <c r="E15" s="28"/>
      <c r="F15" s="28">
        <v>11</v>
      </c>
    </row>
    <row r="16" spans="1:8" x14ac:dyDescent="0.25">
      <c r="A16" s="3" t="s">
        <v>1046</v>
      </c>
      <c r="B16" s="28">
        <v>0</v>
      </c>
      <c r="C16" s="28">
        <v>2</v>
      </c>
      <c r="D16" s="28"/>
      <c r="E16" s="28"/>
      <c r="F16" s="28">
        <v>2</v>
      </c>
    </row>
    <row r="17" spans="1:6" x14ac:dyDescent="0.25">
      <c r="A17" s="3" t="s">
        <v>1047</v>
      </c>
      <c r="B17" s="28">
        <v>2</v>
      </c>
      <c r="C17" s="28">
        <v>0</v>
      </c>
      <c r="D17" s="28"/>
      <c r="E17" s="28"/>
      <c r="F17" s="28">
        <v>2</v>
      </c>
    </row>
    <row r="18" spans="1:6" x14ac:dyDescent="0.25">
      <c r="A18" s="3" t="s">
        <v>1048</v>
      </c>
      <c r="B18" s="28">
        <v>1</v>
      </c>
      <c r="C18" s="28">
        <v>2</v>
      </c>
      <c r="D18" s="28"/>
      <c r="E18" s="28"/>
      <c r="F18" s="28">
        <v>3</v>
      </c>
    </row>
    <row r="19" spans="1:6" x14ac:dyDescent="0.25">
      <c r="A19" s="3" t="s">
        <v>653</v>
      </c>
      <c r="B19" s="28">
        <v>2</v>
      </c>
      <c r="C19" s="28">
        <v>7</v>
      </c>
      <c r="D19" s="28"/>
      <c r="E19" s="28"/>
      <c r="F19" s="28">
        <v>9</v>
      </c>
    </row>
    <row r="20" spans="1:6" x14ac:dyDescent="0.25">
      <c r="A20" s="3" t="s">
        <v>652</v>
      </c>
      <c r="B20" s="28"/>
      <c r="C20" s="28"/>
      <c r="D20" s="28"/>
      <c r="E20" s="28">
        <v>294</v>
      </c>
      <c r="F20" s="28">
        <v>294</v>
      </c>
    </row>
    <row r="21" spans="1:6" x14ac:dyDescent="0.25">
      <c r="A21" s="3" t="s">
        <v>1049</v>
      </c>
      <c r="B21" s="28"/>
      <c r="C21" s="28"/>
      <c r="D21" s="28"/>
      <c r="E21" s="28">
        <v>48</v>
      </c>
      <c r="F21" s="28">
        <v>48</v>
      </c>
    </row>
    <row r="22" spans="1:6" x14ac:dyDescent="0.25">
      <c r="A22" s="5" t="s">
        <v>59</v>
      </c>
      <c r="B22" s="2">
        <f>SUM(B4:B21)</f>
        <v>65</v>
      </c>
      <c r="C22" s="2">
        <f>SUM(C4:C21)</f>
        <v>85</v>
      </c>
      <c r="D22" s="2"/>
      <c r="E22" s="2">
        <f>SUM(E4:E21)</f>
        <v>342</v>
      </c>
      <c r="F22" s="2">
        <f>SUM(F4:F21)</f>
        <v>484</v>
      </c>
    </row>
    <row r="25" spans="1:6" x14ac:dyDescent="0.25">
      <c r="A25" s="221" t="s">
        <v>1377</v>
      </c>
      <c r="B25" s="273"/>
      <c r="C25" s="273"/>
      <c r="D25" s="273"/>
      <c r="E25" s="273"/>
      <c r="F25" s="222"/>
    </row>
    <row r="26" spans="1:6" x14ac:dyDescent="0.25">
      <c r="A26" s="6" t="s">
        <v>1031</v>
      </c>
      <c r="B26" s="6" t="s">
        <v>1032</v>
      </c>
      <c r="C26" s="10" t="s">
        <v>1033</v>
      </c>
      <c r="D26" s="10" t="s">
        <v>1378</v>
      </c>
      <c r="E26" s="10" t="s">
        <v>1034</v>
      </c>
      <c r="F26" s="10" t="s">
        <v>227</v>
      </c>
    </row>
    <row r="27" spans="1:6" x14ac:dyDescent="0.25">
      <c r="A27" s="3" t="s">
        <v>1035</v>
      </c>
      <c r="B27" s="28">
        <v>9</v>
      </c>
      <c r="C27" s="28">
        <v>0</v>
      </c>
      <c r="D27" s="28"/>
      <c r="E27" s="28"/>
      <c r="F27" s="28">
        <v>9</v>
      </c>
    </row>
    <row r="28" spans="1:6" x14ac:dyDescent="0.25">
      <c r="A28" s="3" t="s">
        <v>1379</v>
      </c>
      <c r="B28" s="28"/>
      <c r="C28" s="28"/>
      <c r="D28" s="28">
        <v>1</v>
      </c>
      <c r="E28" s="28"/>
      <c r="F28" s="28">
        <v>1</v>
      </c>
    </row>
    <row r="29" spans="1:6" x14ac:dyDescent="0.25">
      <c r="A29" s="3" t="s">
        <v>1036</v>
      </c>
      <c r="B29" s="28">
        <v>3</v>
      </c>
      <c r="C29" s="28">
        <v>0</v>
      </c>
      <c r="D29" s="28"/>
      <c r="E29" s="28"/>
      <c r="F29" s="28">
        <v>3</v>
      </c>
    </row>
    <row r="30" spans="1:6" x14ac:dyDescent="0.25">
      <c r="A30" s="3" t="s">
        <v>651</v>
      </c>
      <c r="B30" s="28">
        <v>10</v>
      </c>
      <c r="C30" s="28">
        <v>9</v>
      </c>
      <c r="D30" s="28"/>
      <c r="E30" s="28"/>
      <c r="F30" s="28">
        <v>19</v>
      </c>
    </row>
    <row r="31" spans="1:6" x14ac:dyDescent="0.25">
      <c r="A31" s="3" t="s">
        <v>1037</v>
      </c>
      <c r="B31" s="28">
        <v>4</v>
      </c>
      <c r="C31" s="28">
        <v>0</v>
      </c>
      <c r="D31" s="28"/>
      <c r="E31" s="28"/>
      <c r="F31" s="28">
        <v>4</v>
      </c>
    </row>
    <row r="32" spans="1:6" x14ac:dyDescent="0.25">
      <c r="A32" s="3" t="s">
        <v>1038</v>
      </c>
      <c r="B32" s="28">
        <v>2</v>
      </c>
      <c r="C32" s="28">
        <v>0</v>
      </c>
      <c r="D32" s="28"/>
      <c r="E32" s="28"/>
      <c r="F32" s="28">
        <v>2</v>
      </c>
    </row>
    <row r="33" spans="1:6" x14ac:dyDescent="0.25">
      <c r="A33" s="3" t="s">
        <v>1039</v>
      </c>
      <c r="B33" s="28">
        <v>1</v>
      </c>
      <c r="C33" s="28">
        <v>0</v>
      </c>
      <c r="D33" s="28"/>
      <c r="E33" s="28"/>
      <c r="F33" s="28">
        <v>1</v>
      </c>
    </row>
    <row r="34" spans="1:6" x14ac:dyDescent="0.25">
      <c r="A34" s="3" t="s">
        <v>1040</v>
      </c>
      <c r="B34" s="28">
        <v>22</v>
      </c>
      <c r="C34" s="28">
        <v>50</v>
      </c>
      <c r="D34" s="28"/>
      <c r="E34" s="28"/>
      <c r="F34" s="28">
        <v>72</v>
      </c>
    </row>
    <row r="35" spans="1:6" x14ac:dyDescent="0.25">
      <c r="A35" s="3" t="s">
        <v>1041</v>
      </c>
      <c r="B35" s="28">
        <v>3</v>
      </c>
      <c r="C35" s="28">
        <v>2</v>
      </c>
      <c r="D35" s="28"/>
      <c r="E35" s="28"/>
      <c r="F35" s="28">
        <v>5</v>
      </c>
    </row>
    <row r="36" spans="1:6" x14ac:dyDescent="0.25">
      <c r="A36" s="3" t="s">
        <v>1042</v>
      </c>
      <c r="B36" s="28">
        <v>0</v>
      </c>
      <c r="C36" s="28">
        <v>2</v>
      </c>
      <c r="D36" s="28"/>
      <c r="E36" s="28"/>
      <c r="F36" s="28">
        <v>2</v>
      </c>
    </row>
    <row r="37" spans="1:6" x14ac:dyDescent="0.25">
      <c r="A37" s="3" t="s">
        <v>1043</v>
      </c>
      <c r="B37" s="28">
        <v>2</v>
      </c>
      <c r="C37" s="28">
        <v>3</v>
      </c>
      <c r="D37" s="28"/>
      <c r="E37" s="28"/>
      <c r="F37" s="28">
        <v>5</v>
      </c>
    </row>
    <row r="38" spans="1:6" x14ac:dyDescent="0.25">
      <c r="A38" s="3" t="s">
        <v>1044</v>
      </c>
      <c r="B38" s="28">
        <v>0</v>
      </c>
      <c r="C38" s="28">
        <v>2</v>
      </c>
      <c r="D38" s="28"/>
      <c r="E38" s="28"/>
      <c r="F38" s="28">
        <v>2</v>
      </c>
    </row>
    <row r="39" spans="1:6" x14ac:dyDescent="0.25">
      <c r="A39" s="3" t="s">
        <v>1045</v>
      </c>
      <c r="B39" s="28">
        <v>4</v>
      </c>
      <c r="C39" s="28">
        <v>6</v>
      </c>
      <c r="D39" s="28"/>
      <c r="E39" s="28"/>
      <c r="F39" s="28">
        <v>10</v>
      </c>
    </row>
    <row r="40" spans="1:6" x14ac:dyDescent="0.25">
      <c r="A40" s="3" t="s">
        <v>1046</v>
      </c>
      <c r="B40" s="28">
        <v>0</v>
      </c>
      <c r="C40" s="28">
        <v>2</v>
      </c>
      <c r="D40" s="28"/>
      <c r="E40" s="28"/>
      <c r="F40" s="28">
        <v>2</v>
      </c>
    </row>
    <row r="41" spans="1:6" x14ac:dyDescent="0.25">
      <c r="A41" s="3" t="s">
        <v>1047</v>
      </c>
      <c r="B41" s="28">
        <v>2</v>
      </c>
      <c r="C41" s="28">
        <v>0</v>
      </c>
      <c r="D41" s="28"/>
      <c r="E41" s="28"/>
      <c r="F41" s="28">
        <v>2</v>
      </c>
    </row>
    <row r="42" spans="1:6" x14ac:dyDescent="0.25">
      <c r="A42" s="3" t="s">
        <v>1380</v>
      </c>
      <c r="B42" s="28">
        <v>3</v>
      </c>
      <c r="C42" s="28">
        <v>5</v>
      </c>
      <c r="D42" s="28"/>
      <c r="E42" s="28"/>
      <c r="F42" s="28">
        <v>8</v>
      </c>
    </row>
    <row r="43" spans="1:6" x14ac:dyDescent="0.25">
      <c r="A43" s="3" t="s">
        <v>653</v>
      </c>
      <c r="B43" s="28">
        <v>3</v>
      </c>
      <c r="C43" s="28">
        <v>7</v>
      </c>
      <c r="D43" s="28"/>
      <c r="E43" s="28"/>
      <c r="F43" s="28">
        <v>10</v>
      </c>
    </row>
    <row r="44" spans="1:6" x14ac:dyDescent="0.25">
      <c r="A44" s="3" t="s">
        <v>652</v>
      </c>
      <c r="B44" s="28"/>
      <c r="C44" s="28"/>
      <c r="D44" s="28"/>
      <c r="E44" s="28">
        <v>264</v>
      </c>
      <c r="F44" s="28">
        <v>264</v>
      </c>
    </row>
    <row r="45" spans="1:6" x14ac:dyDescent="0.25">
      <c r="A45" s="3" t="s">
        <v>1049</v>
      </c>
      <c r="B45" s="28"/>
      <c r="C45" s="28"/>
      <c r="D45" s="28"/>
      <c r="E45" s="28">
        <v>48</v>
      </c>
      <c r="F45" s="28">
        <v>48</v>
      </c>
    </row>
    <row r="46" spans="1:6" x14ac:dyDescent="0.25">
      <c r="A46" s="5" t="s">
        <v>59</v>
      </c>
      <c r="B46" s="2">
        <f>SUM(B27:B45)</f>
        <v>68</v>
      </c>
      <c r="C46" s="2">
        <f>SUM(C27:C45)</f>
        <v>88</v>
      </c>
      <c r="D46" s="2">
        <v>1</v>
      </c>
      <c r="E46" s="2">
        <f>SUM(E27:E45)</f>
        <v>312</v>
      </c>
      <c r="F46" s="2">
        <f>SUM(F27:F45)</f>
        <v>469</v>
      </c>
    </row>
    <row r="47" spans="1:6" x14ac:dyDescent="0.25">
      <c r="A47" s="25"/>
      <c r="B47" s="25"/>
    </row>
    <row r="48" spans="1:6" x14ac:dyDescent="0.25">
      <c r="A48" s="25"/>
      <c r="B48" s="25"/>
    </row>
    <row r="49" spans="1:6" x14ac:dyDescent="0.25">
      <c r="A49" s="25"/>
      <c r="B49" s="25"/>
    </row>
    <row r="50" spans="1:6" x14ac:dyDescent="0.25">
      <c r="A50" s="221" t="s">
        <v>1119</v>
      </c>
      <c r="B50" s="273"/>
      <c r="C50" s="273"/>
      <c r="D50" s="273"/>
      <c r="E50" s="273"/>
      <c r="F50" s="222"/>
    </row>
    <row r="51" spans="1:6" x14ac:dyDescent="0.25">
      <c r="A51" s="274" t="s">
        <v>1098</v>
      </c>
      <c r="B51" s="269" t="s">
        <v>1099</v>
      </c>
      <c r="C51" s="270"/>
      <c r="D51" s="127"/>
      <c r="E51" s="269" t="s">
        <v>1100</v>
      </c>
      <c r="F51" s="270"/>
    </row>
    <row r="52" spans="1:6" x14ac:dyDescent="0.25">
      <c r="A52" s="275"/>
      <c r="B52" s="74" t="s">
        <v>1032</v>
      </c>
      <c r="C52" s="74" t="s">
        <v>1033</v>
      </c>
      <c r="D52" s="74"/>
      <c r="E52" s="74" t="s">
        <v>1032</v>
      </c>
      <c r="F52" s="74" t="s">
        <v>1033</v>
      </c>
    </row>
    <row r="53" spans="1:6" x14ac:dyDescent="0.25">
      <c r="A53" s="3" t="s">
        <v>1101</v>
      </c>
      <c r="B53" s="17">
        <v>2</v>
      </c>
      <c r="C53" s="17"/>
      <c r="D53" s="17"/>
      <c r="E53" s="17">
        <v>2</v>
      </c>
      <c r="F53" s="17"/>
    </row>
    <row r="54" spans="1:6" x14ac:dyDescent="0.25">
      <c r="A54" s="3" t="s">
        <v>1102</v>
      </c>
      <c r="B54" s="17">
        <v>1</v>
      </c>
      <c r="C54" s="17"/>
      <c r="D54" s="17"/>
      <c r="E54" s="17">
        <v>1</v>
      </c>
      <c r="F54" s="17"/>
    </row>
    <row r="55" spans="1:6" x14ac:dyDescent="0.25">
      <c r="A55" s="3" t="s">
        <v>651</v>
      </c>
      <c r="B55" s="17">
        <v>2</v>
      </c>
      <c r="C55" s="17">
        <v>2</v>
      </c>
      <c r="D55" s="17"/>
      <c r="E55" s="17">
        <v>2</v>
      </c>
      <c r="F55" s="17">
        <v>2</v>
      </c>
    </row>
    <row r="56" spans="1:6" x14ac:dyDescent="0.25">
      <c r="A56" s="3" t="s">
        <v>1103</v>
      </c>
      <c r="B56" s="17">
        <v>1</v>
      </c>
      <c r="C56" s="17"/>
      <c r="D56" s="17"/>
      <c r="E56" s="17">
        <v>1</v>
      </c>
      <c r="F56" s="17"/>
    </row>
    <row r="57" spans="1:6" x14ac:dyDescent="0.25">
      <c r="A57" s="3" t="s">
        <v>1104</v>
      </c>
      <c r="B57" s="17"/>
      <c r="C57" s="17"/>
      <c r="D57" s="17"/>
      <c r="E57" s="17"/>
      <c r="F57" s="17"/>
    </row>
    <row r="58" spans="1:6" x14ac:dyDescent="0.25">
      <c r="A58" s="3" t="s">
        <v>1105</v>
      </c>
      <c r="B58" s="17"/>
      <c r="C58" s="17">
        <v>1</v>
      </c>
      <c r="D58" s="17"/>
      <c r="E58" s="17">
        <v>1</v>
      </c>
      <c r="F58" s="17"/>
    </row>
    <row r="59" spans="1:6" x14ac:dyDescent="0.25">
      <c r="A59" s="3" t="s">
        <v>1106</v>
      </c>
      <c r="B59" s="17">
        <v>10</v>
      </c>
      <c r="C59" s="17">
        <v>11</v>
      </c>
      <c r="D59" s="17"/>
      <c r="E59" s="17">
        <v>10</v>
      </c>
      <c r="F59" s="17">
        <v>11</v>
      </c>
    </row>
    <row r="60" spans="1:6" x14ac:dyDescent="0.25">
      <c r="A60" s="3" t="s">
        <v>1107</v>
      </c>
      <c r="B60" s="17">
        <v>1</v>
      </c>
      <c r="C60" s="17">
        <v>1</v>
      </c>
      <c r="D60" s="17"/>
      <c r="E60" s="17">
        <v>1</v>
      </c>
      <c r="F60" s="17">
        <v>1</v>
      </c>
    </row>
    <row r="61" spans="1:6" x14ac:dyDescent="0.25">
      <c r="A61" s="3" t="s">
        <v>1108</v>
      </c>
      <c r="B61" s="17"/>
      <c r="C61" s="17"/>
      <c r="D61" s="17"/>
      <c r="E61" s="17"/>
      <c r="F61" s="17"/>
    </row>
    <row r="62" spans="1:6" x14ac:dyDescent="0.25">
      <c r="A62" s="3" t="s">
        <v>1109</v>
      </c>
      <c r="B62" s="17">
        <v>1</v>
      </c>
      <c r="C62" s="17">
        <v>1</v>
      </c>
      <c r="D62" s="17"/>
      <c r="E62" s="17">
        <v>1</v>
      </c>
      <c r="F62" s="17">
        <v>1</v>
      </c>
    </row>
    <row r="63" spans="1:6" x14ac:dyDescent="0.25">
      <c r="A63" s="3" t="s">
        <v>1110</v>
      </c>
      <c r="B63" s="17"/>
      <c r="C63" s="17"/>
      <c r="D63" s="17"/>
      <c r="E63" s="17"/>
      <c r="F63" s="17"/>
    </row>
    <row r="64" spans="1:6" x14ac:dyDescent="0.25">
      <c r="A64" s="3" t="s">
        <v>1111</v>
      </c>
      <c r="B64" s="17">
        <v>2</v>
      </c>
      <c r="C64" s="17"/>
      <c r="D64" s="17"/>
      <c r="E64" s="17">
        <v>2</v>
      </c>
      <c r="F64" s="17"/>
    </row>
    <row r="65" spans="1:6" x14ac:dyDescent="0.25">
      <c r="A65" s="3" t="s">
        <v>1112</v>
      </c>
      <c r="B65" s="17" t="s">
        <v>1116</v>
      </c>
      <c r="C65" s="17" t="s">
        <v>1117</v>
      </c>
      <c r="D65" s="128"/>
      <c r="E65" s="271" t="s">
        <v>1118</v>
      </c>
      <c r="F65" s="272"/>
    </row>
    <row r="66" spans="1:6" x14ac:dyDescent="0.25">
      <c r="A66" s="3" t="s">
        <v>1113</v>
      </c>
      <c r="B66" s="17">
        <v>22</v>
      </c>
      <c r="C66" s="17"/>
      <c r="D66" s="17"/>
      <c r="E66" s="17">
        <v>22</v>
      </c>
      <c r="F66" s="17"/>
    </row>
    <row r="67" spans="1:6" x14ac:dyDescent="0.25">
      <c r="A67" s="3" t="s">
        <v>1114</v>
      </c>
      <c r="B67" s="17"/>
      <c r="C67" s="17"/>
      <c r="D67" s="17"/>
      <c r="E67" s="17"/>
      <c r="F67" s="17"/>
    </row>
    <row r="68" spans="1:6" x14ac:dyDescent="0.25">
      <c r="A68" s="3" t="s">
        <v>1115</v>
      </c>
      <c r="B68" s="17"/>
      <c r="C68" s="17">
        <v>1</v>
      </c>
      <c r="D68" s="17"/>
      <c r="E68" s="17">
        <v>1</v>
      </c>
      <c r="F68" s="17">
        <v>1</v>
      </c>
    </row>
    <row r="69" spans="1:6" x14ac:dyDescent="0.25">
      <c r="A69" s="3" t="s">
        <v>653</v>
      </c>
      <c r="B69" s="17">
        <v>1</v>
      </c>
      <c r="C69" s="17">
        <v>2</v>
      </c>
      <c r="D69" s="17"/>
      <c r="E69" s="17">
        <v>1</v>
      </c>
      <c r="F69" s="17">
        <v>2</v>
      </c>
    </row>
    <row r="70" spans="1:6" x14ac:dyDescent="0.25">
      <c r="A70" s="9" t="s">
        <v>59</v>
      </c>
      <c r="B70" s="35"/>
      <c r="C70" s="17"/>
      <c r="D70" s="17"/>
      <c r="E70" s="17"/>
      <c r="F70" s="17"/>
    </row>
    <row r="72" spans="1:6" x14ac:dyDescent="0.25">
      <c r="A72" s="34" t="s">
        <v>1376</v>
      </c>
    </row>
  </sheetData>
  <mergeCells count="8">
    <mergeCell ref="A1:F1"/>
    <mergeCell ref="B51:C51"/>
    <mergeCell ref="E51:F51"/>
    <mergeCell ref="E65:F65"/>
    <mergeCell ref="A50:F50"/>
    <mergeCell ref="A51:A52"/>
    <mergeCell ref="A2:F2"/>
    <mergeCell ref="A25:F2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/>
  </sheetPr>
  <dimension ref="A1:C63"/>
  <sheetViews>
    <sheetView topLeftCell="A22" workbookViewId="0">
      <selection activeCell="G70" sqref="G70"/>
    </sheetView>
  </sheetViews>
  <sheetFormatPr defaultRowHeight="15" x14ac:dyDescent="0.25"/>
  <cols>
    <col min="1" max="1" width="44.140625" customWidth="1"/>
    <col min="2" max="2" width="17.42578125" customWidth="1"/>
    <col min="3" max="3" width="20.28515625" customWidth="1"/>
  </cols>
  <sheetData>
    <row r="1" spans="1:3" ht="44.25" customHeight="1" x14ac:dyDescent="0.25">
      <c r="A1" s="216" t="s">
        <v>1517</v>
      </c>
      <c r="B1" s="216"/>
      <c r="C1" s="216"/>
    </row>
    <row r="2" spans="1:3" ht="29.25" customHeight="1" x14ac:dyDescent="0.25">
      <c r="A2" s="276" t="s">
        <v>1120</v>
      </c>
      <c r="B2" s="277"/>
      <c r="C2" s="278"/>
    </row>
    <row r="3" spans="1:3" x14ac:dyDescent="0.25">
      <c r="A3" s="45" t="s">
        <v>654</v>
      </c>
      <c r="B3" s="45" t="s">
        <v>655</v>
      </c>
      <c r="C3" s="45" t="s">
        <v>1070</v>
      </c>
    </row>
    <row r="4" spans="1:3" x14ac:dyDescent="0.25">
      <c r="A4" s="3" t="s">
        <v>1051</v>
      </c>
      <c r="B4" s="17">
        <v>8940</v>
      </c>
      <c r="C4" s="17">
        <v>492.54</v>
      </c>
    </row>
    <row r="5" spans="1:3" x14ac:dyDescent="0.25">
      <c r="A5" s="3" t="s">
        <v>1052</v>
      </c>
      <c r="B5" s="17">
        <v>6518</v>
      </c>
      <c r="C5" s="75">
        <v>359.1</v>
      </c>
    </row>
    <row r="6" spans="1:3" x14ac:dyDescent="0.25">
      <c r="A6" s="3" t="s">
        <v>1053</v>
      </c>
      <c r="B6" s="17">
        <v>3877</v>
      </c>
      <c r="C6" s="17">
        <v>213.6</v>
      </c>
    </row>
    <row r="7" spans="1:3" x14ac:dyDescent="0.25">
      <c r="A7" s="3" t="s">
        <v>1054</v>
      </c>
      <c r="B7" s="17">
        <v>2833</v>
      </c>
      <c r="C7" s="17">
        <v>156.08000000000001</v>
      </c>
    </row>
    <row r="8" spans="1:3" x14ac:dyDescent="0.25">
      <c r="A8" s="3" t="s">
        <v>1055</v>
      </c>
      <c r="B8" s="17">
        <v>2502</v>
      </c>
      <c r="C8" s="17">
        <v>137.85</v>
      </c>
    </row>
    <row r="9" spans="1:3" x14ac:dyDescent="0.25">
      <c r="A9" s="3" t="s">
        <v>1056</v>
      </c>
      <c r="B9" s="17">
        <v>1418</v>
      </c>
      <c r="C9" s="17">
        <v>78.12</v>
      </c>
    </row>
    <row r="10" spans="1:3" x14ac:dyDescent="0.25">
      <c r="A10" s="3" t="s">
        <v>1057</v>
      </c>
      <c r="B10" s="17">
        <v>1332</v>
      </c>
      <c r="C10" s="17">
        <v>73.39</v>
      </c>
    </row>
    <row r="11" spans="1:3" x14ac:dyDescent="0.25">
      <c r="A11" s="3" t="s">
        <v>1058</v>
      </c>
      <c r="B11" s="17">
        <v>1229</v>
      </c>
      <c r="C11" s="17">
        <v>6771</v>
      </c>
    </row>
    <row r="12" spans="1:3" x14ac:dyDescent="0.25">
      <c r="A12" s="3" t="s">
        <v>1059</v>
      </c>
      <c r="B12" s="17">
        <v>1131</v>
      </c>
      <c r="C12" s="17">
        <v>62.31</v>
      </c>
    </row>
    <row r="13" spans="1:3" x14ac:dyDescent="0.25">
      <c r="A13" s="3" t="s">
        <v>1060</v>
      </c>
      <c r="B13" s="17">
        <v>1048</v>
      </c>
      <c r="C13" s="17">
        <v>57.74</v>
      </c>
    </row>
    <row r="14" spans="1:3" ht="36.75" customHeight="1" x14ac:dyDescent="0.25"/>
    <row r="15" spans="1:3" ht="25.5" customHeight="1" x14ac:dyDescent="0.25">
      <c r="A15" s="262" t="s">
        <v>1061</v>
      </c>
      <c r="B15" s="262"/>
      <c r="C15" s="262"/>
    </row>
    <row r="16" spans="1:3" ht="15" customHeight="1" x14ac:dyDescent="0.25">
      <c r="A16" s="45" t="s">
        <v>654</v>
      </c>
      <c r="B16" s="45" t="s">
        <v>655</v>
      </c>
      <c r="C16" s="45" t="s">
        <v>1069</v>
      </c>
    </row>
    <row r="17" spans="1:3" ht="15" customHeight="1" x14ac:dyDescent="0.25">
      <c r="A17" s="3" t="s">
        <v>1052</v>
      </c>
      <c r="B17" s="3">
        <v>1411</v>
      </c>
      <c r="C17" s="3">
        <v>310.31</v>
      </c>
    </row>
    <row r="18" spans="1:3" ht="15" customHeight="1" x14ac:dyDescent="0.25">
      <c r="A18" s="3" t="s">
        <v>1055</v>
      </c>
      <c r="B18" s="3">
        <v>309</v>
      </c>
      <c r="C18" s="3">
        <v>67.959999999999994</v>
      </c>
    </row>
    <row r="19" spans="1:3" ht="15" customHeight="1" x14ac:dyDescent="0.25">
      <c r="A19" s="3" t="s">
        <v>1056</v>
      </c>
      <c r="B19" s="3">
        <v>75</v>
      </c>
      <c r="C19" s="3">
        <v>16.489999999999998</v>
      </c>
    </row>
    <row r="20" spans="1:3" ht="15" customHeight="1" x14ac:dyDescent="0.25">
      <c r="A20" s="3" t="s">
        <v>1062</v>
      </c>
      <c r="B20" s="3">
        <v>61</v>
      </c>
      <c r="C20" s="3">
        <v>13.42</v>
      </c>
    </row>
    <row r="21" spans="1:3" ht="15" customHeight="1" x14ac:dyDescent="0.25">
      <c r="A21" s="3" t="s">
        <v>1063</v>
      </c>
      <c r="B21" s="3">
        <v>37</v>
      </c>
      <c r="C21" s="3">
        <v>8.14</v>
      </c>
    </row>
    <row r="22" spans="1:3" ht="15" customHeight="1" x14ac:dyDescent="0.25">
      <c r="A22" s="3" t="s">
        <v>1064</v>
      </c>
      <c r="B22" s="3">
        <v>35</v>
      </c>
      <c r="C22" s="3">
        <v>7.7</v>
      </c>
    </row>
    <row r="23" spans="1:3" ht="15" customHeight="1" x14ac:dyDescent="0.25">
      <c r="A23" s="3" t="s">
        <v>1065</v>
      </c>
      <c r="B23" s="3">
        <v>34</v>
      </c>
      <c r="C23" s="3">
        <v>7.48</v>
      </c>
    </row>
    <row r="24" spans="1:3" ht="15" customHeight="1" x14ac:dyDescent="0.25">
      <c r="A24" s="3" t="s">
        <v>1066</v>
      </c>
      <c r="B24" s="3">
        <v>19</v>
      </c>
      <c r="C24" s="3">
        <v>4.18</v>
      </c>
    </row>
    <row r="25" spans="1:3" ht="15" customHeight="1" x14ac:dyDescent="0.25">
      <c r="A25" s="3" t="s">
        <v>1067</v>
      </c>
      <c r="B25" s="3">
        <v>17</v>
      </c>
      <c r="C25" s="3">
        <v>3.74</v>
      </c>
    </row>
    <row r="26" spans="1:3" ht="15" customHeight="1" x14ac:dyDescent="0.25">
      <c r="A26" s="3" t="s">
        <v>1068</v>
      </c>
      <c r="B26" s="3">
        <v>10</v>
      </c>
      <c r="C26" s="3">
        <v>2.2000000000000002</v>
      </c>
    </row>
    <row r="27" spans="1:3" ht="35.25" customHeight="1" x14ac:dyDescent="0.25"/>
    <row r="28" spans="1:3" ht="24.75" customHeight="1" x14ac:dyDescent="0.25">
      <c r="A28" s="276" t="s">
        <v>1381</v>
      </c>
      <c r="B28" s="277"/>
      <c r="C28" s="278"/>
    </row>
    <row r="29" spans="1:3" x14ac:dyDescent="0.25">
      <c r="A29" s="45" t="s">
        <v>654</v>
      </c>
      <c r="B29" s="45" t="s">
        <v>655</v>
      </c>
      <c r="C29" s="45" t="s">
        <v>1384</v>
      </c>
    </row>
    <row r="30" spans="1:3" x14ac:dyDescent="0.25">
      <c r="A30" s="3" t="s">
        <v>1382</v>
      </c>
      <c r="B30" s="17">
        <v>5107</v>
      </c>
      <c r="C30" s="77">
        <v>1.9404999999999999</v>
      </c>
    </row>
    <row r="31" spans="1:3" x14ac:dyDescent="0.25">
      <c r="A31" s="3" t="s">
        <v>1055</v>
      </c>
      <c r="B31" s="17">
        <v>884</v>
      </c>
      <c r="C31" s="77">
        <v>0.33589999999999998</v>
      </c>
    </row>
    <row r="32" spans="1:3" x14ac:dyDescent="0.25">
      <c r="A32" s="3" t="s">
        <v>1063</v>
      </c>
      <c r="B32" s="17">
        <v>463</v>
      </c>
      <c r="C32" s="77">
        <v>0.1759</v>
      </c>
    </row>
    <row r="33" spans="1:3" x14ac:dyDescent="0.25">
      <c r="A33" s="3" t="s">
        <v>1057</v>
      </c>
      <c r="B33" s="17">
        <v>263</v>
      </c>
      <c r="C33" s="77">
        <v>9.9900000000000003E-2</v>
      </c>
    </row>
    <row r="34" spans="1:3" x14ac:dyDescent="0.25">
      <c r="A34" s="3" t="s">
        <v>1056</v>
      </c>
      <c r="B34" s="17">
        <v>194</v>
      </c>
      <c r="C34" s="77">
        <v>7.3700000000000002E-2</v>
      </c>
    </row>
    <row r="35" spans="1:3" x14ac:dyDescent="0.25">
      <c r="A35" s="3" t="s">
        <v>1068</v>
      </c>
      <c r="B35" s="17">
        <v>191</v>
      </c>
      <c r="C35" s="77">
        <v>7.2599999999999998E-2</v>
      </c>
    </row>
    <row r="36" spans="1:3" x14ac:dyDescent="0.25">
      <c r="A36" s="3" t="s">
        <v>1064</v>
      </c>
      <c r="B36" s="17">
        <v>153</v>
      </c>
      <c r="C36" s="77">
        <v>5.8099999999999999E-2</v>
      </c>
    </row>
    <row r="37" spans="1:3" x14ac:dyDescent="0.25">
      <c r="A37" s="3" t="s">
        <v>1065</v>
      </c>
      <c r="B37" s="17">
        <v>130</v>
      </c>
      <c r="C37" s="77">
        <v>4.9399999999999999E-2</v>
      </c>
    </row>
    <row r="38" spans="1:3" x14ac:dyDescent="0.25">
      <c r="A38" s="3" t="s">
        <v>1383</v>
      </c>
      <c r="B38" s="17">
        <v>125</v>
      </c>
      <c r="C38" s="77">
        <v>4.7500000000000001E-2</v>
      </c>
    </row>
    <row r="39" spans="1:3" x14ac:dyDescent="0.25">
      <c r="A39" s="3" t="s">
        <v>1067</v>
      </c>
      <c r="B39" s="17">
        <v>98</v>
      </c>
      <c r="C39" s="77">
        <v>3.7199999999999997E-2</v>
      </c>
    </row>
    <row r="44" spans="1:3" ht="24.75" customHeight="1" x14ac:dyDescent="0.25">
      <c r="A44" s="22" t="s">
        <v>1385</v>
      </c>
      <c r="B44" s="129"/>
      <c r="C44" s="129"/>
    </row>
    <row r="45" spans="1:3" x14ac:dyDescent="0.25">
      <c r="A45" s="9"/>
      <c r="B45" s="17" t="s">
        <v>655</v>
      </c>
      <c r="C45" s="17" t="s">
        <v>738</v>
      </c>
    </row>
    <row r="46" spans="1:3" x14ac:dyDescent="0.25">
      <c r="A46" s="3" t="s">
        <v>1074</v>
      </c>
      <c r="B46" s="28">
        <v>4194</v>
      </c>
      <c r="C46" s="17">
        <v>23.1</v>
      </c>
    </row>
    <row r="47" spans="1:3" x14ac:dyDescent="0.25">
      <c r="A47" s="3" t="s">
        <v>1075</v>
      </c>
      <c r="B47" s="28">
        <v>2322</v>
      </c>
      <c r="C47" s="17">
        <v>12.79</v>
      </c>
    </row>
    <row r="48" spans="1:3" x14ac:dyDescent="0.25">
      <c r="A48" s="3" t="s">
        <v>1138</v>
      </c>
      <c r="B48" s="28">
        <v>8</v>
      </c>
      <c r="C48" s="17">
        <v>1.91</v>
      </c>
    </row>
    <row r="49" spans="1:3" x14ac:dyDescent="0.25">
      <c r="A49" s="3" t="s">
        <v>1139</v>
      </c>
      <c r="B49" s="28">
        <v>23</v>
      </c>
      <c r="C49" s="17">
        <v>5.51</v>
      </c>
    </row>
    <row r="50" spans="1:3" x14ac:dyDescent="0.25">
      <c r="A50" s="3" t="s">
        <v>1072</v>
      </c>
      <c r="B50" s="28">
        <v>0</v>
      </c>
      <c r="C50" s="17">
        <v>0</v>
      </c>
    </row>
    <row r="51" spans="1:3" x14ac:dyDescent="0.25">
      <c r="A51" s="3" t="s">
        <v>1140</v>
      </c>
      <c r="B51" s="28">
        <v>7</v>
      </c>
      <c r="C51" s="17">
        <v>0.27</v>
      </c>
    </row>
    <row r="52" spans="1:3" x14ac:dyDescent="0.25">
      <c r="A52" s="3" t="s">
        <v>1141</v>
      </c>
      <c r="B52" s="28">
        <v>3</v>
      </c>
      <c r="C52" s="17">
        <v>0.71</v>
      </c>
    </row>
    <row r="55" spans="1:3" x14ac:dyDescent="0.25">
      <c r="A55" s="130" t="s">
        <v>1386</v>
      </c>
      <c r="B55" s="132">
        <v>4194</v>
      </c>
    </row>
    <row r="56" spans="1:3" x14ac:dyDescent="0.25">
      <c r="A56" s="3" t="s">
        <v>307</v>
      </c>
      <c r="B56" s="17">
        <v>2023</v>
      </c>
    </row>
    <row r="57" spans="1:3" x14ac:dyDescent="0.25">
      <c r="A57" s="3" t="s">
        <v>308</v>
      </c>
      <c r="B57" s="28">
        <v>2171</v>
      </c>
    </row>
    <row r="58" spans="1:3" x14ac:dyDescent="0.25">
      <c r="A58" s="3" t="s">
        <v>1387</v>
      </c>
      <c r="B58" s="131">
        <v>4.2361111111111106E-2</v>
      </c>
    </row>
    <row r="60" spans="1:3" x14ac:dyDescent="0.25">
      <c r="A60" s="130" t="s">
        <v>1388</v>
      </c>
      <c r="B60" s="132">
        <v>2322</v>
      </c>
    </row>
    <row r="61" spans="1:3" x14ac:dyDescent="0.25">
      <c r="A61" s="3" t="s">
        <v>307</v>
      </c>
      <c r="B61" s="17">
        <v>1284</v>
      </c>
    </row>
    <row r="62" spans="1:3" x14ac:dyDescent="0.25">
      <c r="A62" s="3" t="s">
        <v>308</v>
      </c>
      <c r="B62" s="28">
        <v>1038</v>
      </c>
    </row>
    <row r="63" spans="1:3" x14ac:dyDescent="0.25">
      <c r="A63" s="3" t="s">
        <v>1387</v>
      </c>
      <c r="B63" s="131">
        <v>4.3055555555555562E-2</v>
      </c>
    </row>
  </sheetData>
  <mergeCells count="4">
    <mergeCell ref="A1:C1"/>
    <mergeCell ref="A2:C2"/>
    <mergeCell ref="A15:C15"/>
    <mergeCell ref="A28:C28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0"/>
  </sheetPr>
  <dimension ref="A1:F63"/>
  <sheetViews>
    <sheetView topLeftCell="A40" workbookViewId="0">
      <selection activeCell="E47" sqref="E47"/>
    </sheetView>
  </sheetViews>
  <sheetFormatPr defaultRowHeight="15" x14ac:dyDescent="0.25"/>
  <cols>
    <col min="1" max="1" width="55.85546875" customWidth="1"/>
    <col min="2" max="2" width="14.42578125" customWidth="1"/>
    <col min="3" max="3" width="15.5703125" customWidth="1"/>
    <col min="5" max="5" width="29" bestFit="1" customWidth="1"/>
  </cols>
  <sheetData>
    <row r="1" spans="1:6" ht="30.75" customHeight="1" x14ac:dyDescent="0.25">
      <c r="A1" s="208" t="s">
        <v>1131</v>
      </c>
      <c r="B1" s="208"/>
      <c r="C1" s="208"/>
      <c r="D1" s="44"/>
      <c r="E1" s="44"/>
      <c r="F1" s="44"/>
    </row>
    <row r="2" spans="1:6" ht="16.5" customHeight="1" x14ac:dyDescent="0.25">
      <c r="A2" s="203"/>
      <c r="B2" s="203"/>
      <c r="C2" s="203"/>
      <c r="D2" s="44"/>
      <c r="E2" s="44"/>
      <c r="F2" s="44"/>
    </row>
    <row r="3" spans="1:6" x14ac:dyDescent="0.25">
      <c r="A3" s="22" t="s">
        <v>1385</v>
      </c>
      <c r="B3" s="129"/>
      <c r="C3" s="129"/>
    </row>
    <row r="4" spans="1:6" x14ac:dyDescent="0.25">
      <c r="A4" s="9"/>
      <c r="B4" s="17" t="s">
        <v>655</v>
      </c>
      <c r="C4" s="17" t="s">
        <v>738</v>
      </c>
    </row>
    <row r="5" spans="1:6" x14ac:dyDescent="0.25">
      <c r="A5" s="3" t="s">
        <v>1074</v>
      </c>
      <c r="B5" s="28">
        <v>4194</v>
      </c>
      <c r="C5" s="17">
        <v>23.1</v>
      </c>
    </row>
    <row r="6" spans="1:6" x14ac:dyDescent="0.25">
      <c r="A6" s="3" t="s">
        <v>1075</v>
      </c>
      <c r="B6" s="28">
        <v>2322</v>
      </c>
      <c r="C6" s="17">
        <v>12.79</v>
      </c>
    </row>
    <row r="7" spans="1:6" x14ac:dyDescent="0.25">
      <c r="A7" s="3" t="s">
        <v>1138</v>
      </c>
      <c r="B7" s="28">
        <v>8</v>
      </c>
      <c r="C7" s="17">
        <v>1.91</v>
      </c>
    </row>
    <row r="8" spans="1:6" x14ac:dyDescent="0.25">
      <c r="A8" s="3" t="s">
        <v>1139</v>
      </c>
      <c r="B8" s="28">
        <v>23</v>
      </c>
      <c r="C8" s="17">
        <v>5.51</v>
      </c>
    </row>
    <row r="9" spans="1:6" x14ac:dyDescent="0.25">
      <c r="A9" s="3" t="s">
        <v>1072</v>
      </c>
      <c r="B9" s="28">
        <v>0</v>
      </c>
      <c r="C9" s="17">
        <v>0</v>
      </c>
    </row>
    <row r="10" spans="1:6" x14ac:dyDescent="0.25">
      <c r="A10" s="3" t="s">
        <v>1140</v>
      </c>
      <c r="B10" s="28">
        <v>7</v>
      </c>
      <c r="C10" s="17">
        <v>0.27</v>
      </c>
    </row>
    <row r="11" spans="1:6" x14ac:dyDescent="0.25">
      <c r="A11" s="3" t="s">
        <v>1141</v>
      </c>
      <c r="B11" s="28">
        <v>3</v>
      </c>
      <c r="C11" s="17">
        <v>0.71</v>
      </c>
    </row>
    <row r="14" spans="1:6" x14ac:dyDescent="0.25">
      <c r="A14" s="130" t="s">
        <v>1386</v>
      </c>
      <c r="B14" s="132">
        <v>4194</v>
      </c>
    </row>
    <row r="15" spans="1:6" x14ac:dyDescent="0.25">
      <c r="A15" s="3" t="s">
        <v>307</v>
      </c>
      <c r="B15" s="17">
        <v>2023</v>
      </c>
    </row>
    <row r="16" spans="1:6" x14ac:dyDescent="0.25">
      <c r="A16" s="3" t="s">
        <v>308</v>
      </c>
      <c r="B16" s="28">
        <v>2171</v>
      </c>
    </row>
    <row r="17" spans="1:3" x14ac:dyDescent="0.25">
      <c r="A17" s="3" t="s">
        <v>1387</v>
      </c>
      <c r="B17" s="131">
        <v>4.2361111111111106E-2</v>
      </c>
    </row>
    <row r="19" spans="1:3" x14ac:dyDescent="0.25">
      <c r="A19" s="130" t="s">
        <v>1388</v>
      </c>
      <c r="B19" s="132">
        <v>2322</v>
      </c>
    </row>
    <row r="20" spans="1:3" x14ac:dyDescent="0.25">
      <c r="A20" s="3" t="s">
        <v>307</v>
      </c>
      <c r="B20" s="17">
        <v>1284</v>
      </c>
    </row>
    <row r="21" spans="1:3" x14ac:dyDescent="0.25">
      <c r="A21" s="3" t="s">
        <v>308</v>
      </c>
      <c r="B21" s="28">
        <v>1038</v>
      </c>
    </row>
    <row r="22" spans="1:3" ht="17.25" customHeight="1" x14ac:dyDescent="0.25">
      <c r="A22" s="3" t="s">
        <v>1387</v>
      </c>
      <c r="B22" s="131">
        <v>4.3055555555555562E-2</v>
      </c>
    </row>
    <row r="23" spans="1:3" ht="37.5" customHeight="1" x14ac:dyDescent="0.25">
      <c r="A23" s="96"/>
      <c r="B23" s="133"/>
    </row>
    <row r="24" spans="1:3" ht="18.75" x14ac:dyDescent="0.3">
      <c r="A24" s="279" t="s">
        <v>1192</v>
      </c>
      <c r="B24" s="280"/>
      <c r="C24" s="281"/>
    </row>
    <row r="25" spans="1:3" ht="15.75" x14ac:dyDescent="0.25">
      <c r="A25" s="78" t="s">
        <v>1126</v>
      </c>
      <c r="B25" s="10" t="s">
        <v>655</v>
      </c>
      <c r="C25" s="10" t="s">
        <v>738</v>
      </c>
    </row>
    <row r="26" spans="1:3" x14ac:dyDescent="0.25">
      <c r="A26" s="3" t="s">
        <v>1122</v>
      </c>
      <c r="B26" s="79">
        <v>979</v>
      </c>
      <c r="C26" s="76">
        <v>0.15049999999999999</v>
      </c>
    </row>
    <row r="27" spans="1:3" x14ac:dyDescent="0.25">
      <c r="A27" s="3" t="s">
        <v>1123</v>
      </c>
      <c r="B27" s="79">
        <v>437</v>
      </c>
      <c r="C27" s="76">
        <v>6.7100000000000007E-2</v>
      </c>
    </row>
    <row r="28" spans="1:3" x14ac:dyDescent="0.25">
      <c r="A28" s="3" t="s">
        <v>1124</v>
      </c>
      <c r="B28" s="17">
        <v>17</v>
      </c>
      <c r="C28" s="76">
        <v>0.1736</v>
      </c>
    </row>
    <row r="29" spans="1:3" x14ac:dyDescent="0.25">
      <c r="A29" s="3" t="s">
        <v>1125</v>
      </c>
      <c r="B29" s="17">
        <v>11</v>
      </c>
      <c r="C29" s="76">
        <v>0.1123</v>
      </c>
    </row>
    <row r="30" spans="1:3" x14ac:dyDescent="0.25">
      <c r="A30" s="3" t="s">
        <v>1121</v>
      </c>
      <c r="B30" s="17">
        <v>3</v>
      </c>
      <c r="C30" s="76">
        <v>0.32</v>
      </c>
    </row>
    <row r="31" spans="1:3" x14ac:dyDescent="0.25">
      <c r="A31" s="3" t="s">
        <v>1073</v>
      </c>
      <c r="B31" s="17">
        <v>2</v>
      </c>
      <c r="C31" s="76">
        <v>2.0400000000000001E-2</v>
      </c>
    </row>
    <row r="32" spans="1:3" x14ac:dyDescent="0.25">
      <c r="B32" s="47"/>
      <c r="C32" s="169"/>
    </row>
    <row r="34" spans="1:3" ht="15.75" x14ac:dyDescent="0.25">
      <c r="A34" s="80" t="s">
        <v>1127</v>
      </c>
      <c r="B34" s="10" t="s">
        <v>655</v>
      </c>
    </row>
    <row r="35" spans="1:3" x14ac:dyDescent="0.25">
      <c r="A35" s="96" t="s">
        <v>307</v>
      </c>
      <c r="B35" s="79">
        <v>508</v>
      </c>
    </row>
    <row r="36" spans="1:3" x14ac:dyDescent="0.25">
      <c r="A36" s="96" t="s">
        <v>308</v>
      </c>
      <c r="B36" s="79">
        <v>471</v>
      </c>
    </row>
    <row r="37" spans="1:3" x14ac:dyDescent="0.25">
      <c r="A37" s="96" t="s">
        <v>739</v>
      </c>
      <c r="B37" s="125" t="s">
        <v>1132</v>
      </c>
    </row>
    <row r="38" spans="1:3" x14ac:dyDescent="0.25">
      <c r="B38" s="17"/>
    </row>
    <row r="39" spans="1:3" ht="15.75" x14ac:dyDescent="0.25">
      <c r="A39" s="80" t="s">
        <v>1128</v>
      </c>
      <c r="B39" s="10" t="s">
        <v>655</v>
      </c>
    </row>
    <row r="40" spans="1:3" x14ac:dyDescent="0.25">
      <c r="A40" s="96" t="s">
        <v>307</v>
      </c>
      <c r="B40" s="126">
        <v>219</v>
      </c>
    </row>
    <row r="41" spans="1:3" x14ac:dyDescent="0.25">
      <c r="A41" s="96" t="s">
        <v>308</v>
      </c>
      <c r="B41" s="126">
        <v>218</v>
      </c>
    </row>
    <row r="42" spans="1:3" x14ac:dyDescent="0.25">
      <c r="A42" s="96" t="s">
        <v>739</v>
      </c>
      <c r="B42" s="106"/>
    </row>
    <row r="43" spans="1:3" ht="33" customHeight="1" x14ac:dyDescent="0.25"/>
    <row r="44" spans="1:3" ht="33" customHeight="1" x14ac:dyDescent="0.25"/>
    <row r="45" spans="1:3" ht="15.75" x14ac:dyDescent="0.25">
      <c r="A45" s="78" t="s">
        <v>1129</v>
      </c>
      <c r="B45" s="10" t="s">
        <v>655</v>
      </c>
      <c r="C45" s="10" t="s">
        <v>738</v>
      </c>
    </row>
    <row r="46" spans="1:3" x14ac:dyDescent="0.25">
      <c r="A46" s="3" t="s">
        <v>1122</v>
      </c>
      <c r="B46" s="79">
        <v>1109</v>
      </c>
      <c r="C46" s="77">
        <v>0.16200000000000001</v>
      </c>
    </row>
    <row r="47" spans="1:3" x14ac:dyDescent="0.25">
      <c r="A47" s="3" t="s">
        <v>1123</v>
      </c>
      <c r="B47" s="79">
        <v>454</v>
      </c>
      <c r="C47" s="77">
        <v>6.7000000000000004E-2</v>
      </c>
    </row>
    <row r="48" spans="1:3" x14ac:dyDescent="0.25">
      <c r="A48" s="3" t="s">
        <v>1124</v>
      </c>
      <c r="B48" s="17">
        <v>25</v>
      </c>
      <c r="C48" s="77">
        <v>0.22500000000000001</v>
      </c>
    </row>
    <row r="49" spans="1:3" x14ac:dyDescent="0.25">
      <c r="A49" s="3" t="s">
        <v>1125</v>
      </c>
      <c r="B49" s="17">
        <v>18</v>
      </c>
      <c r="C49" s="77">
        <v>0.16200000000000001</v>
      </c>
    </row>
    <row r="50" spans="1:3" x14ac:dyDescent="0.25">
      <c r="A50" s="3" t="s">
        <v>1121</v>
      </c>
      <c r="B50" s="17">
        <v>4</v>
      </c>
      <c r="C50" s="77">
        <v>4.0000000000000001E-3</v>
      </c>
    </row>
    <row r="51" spans="1:3" x14ac:dyDescent="0.25">
      <c r="A51" s="3" t="s">
        <v>1073</v>
      </c>
      <c r="B51" s="17">
        <v>0</v>
      </c>
      <c r="C51" s="77"/>
    </row>
    <row r="53" spans="1:3" ht="15.75" x14ac:dyDescent="0.25">
      <c r="A53" s="78" t="s">
        <v>1133</v>
      </c>
      <c r="B53" s="10" t="s">
        <v>655</v>
      </c>
    </row>
    <row r="54" spans="1:3" x14ac:dyDescent="0.25">
      <c r="A54" s="3" t="s">
        <v>307</v>
      </c>
      <c r="B54" s="79">
        <v>594</v>
      </c>
    </row>
    <row r="55" spans="1:3" x14ac:dyDescent="0.25">
      <c r="A55" s="3" t="s">
        <v>308</v>
      </c>
      <c r="B55" s="79">
        <v>515</v>
      </c>
    </row>
    <row r="56" spans="1:3" x14ac:dyDescent="0.25">
      <c r="A56" s="3" t="s">
        <v>739</v>
      </c>
      <c r="B56" s="125" t="s">
        <v>1135</v>
      </c>
    </row>
    <row r="57" spans="1:3" x14ac:dyDescent="0.25">
      <c r="B57" s="47"/>
    </row>
    <row r="58" spans="1:3" ht="15.75" x14ac:dyDescent="0.25">
      <c r="A58" s="80" t="s">
        <v>1134</v>
      </c>
      <c r="B58" s="10" t="s">
        <v>655</v>
      </c>
    </row>
    <row r="59" spans="1:3" x14ac:dyDescent="0.25">
      <c r="A59" s="3" t="s">
        <v>307</v>
      </c>
      <c r="B59" s="126">
        <v>275</v>
      </c>
    </row>
    <row r="60" spans="1:3" x14ac:dyDescent="0.25">
      <c r="A60" s="3" t="s">
        <v>308</v>
      </c>
      <c r="B60" s="126">
        <v>179</v>
      </c>
    </row>
    <row r="61" spans="1:3" x14ac:dyDescent="0.25">
      <c r="A61" s="3" t="s">
        <v>739</v>
      </c>
      <c r="B61" s="106"/>
    </row>
    <row r="63" spans="1:3" x14ac:dyDescent="0.25">
      <c r="A63" t="s">
        <v>1130</v>
      </c>
    </row>
  </sheetData>
  <mergeCells count="2">
    <mergeCell ref="A1:C1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0"/>
  </sheetPr>
  <dimension ref="A1:C48"/>
  <sheetViews>
    <sheetView topLeftCell="A19" workbookViewId="0">
      <selection activeCell="A28" sqref="A28:C28"/>
    </sheetView>
  </sheetViews>
  <sheetFormatPr defaultRowHeight="15" x14ac:dyDescent="0.25"/>
  <cols>
    <col min="1" max="1" width="42.140625" customWidth="1"/>
    <col min="2" max="2" width="17.42578125" customWidth="1"/>
    <col min="3" max="3" width="21" customWidth="1"/>
  </cols>
  <sheetData>
    <row r="1" spans="1:3" ht="30.75" customHeight="1" x14ac:dyDescent="0.25">
      <c r="A1" s="216" t="s">
        <v>1136</v>
      </c>
      <c r="B1" s="216"/>
      <c r="C1" s="216"/>
    </row>
    <row r="2" spans="1:3" x14ac:dyDescent="0.25">
      <c r="A2" s="22" t="s">
        <v>1389</v>
      </c>
      <c r="B2" s="6" t="s">
        <v>655</v>
      </c>
      <c r="C2" s="6" t="s">
        <v>738</v>
      </c>
    </row>
    <row r="3" spans="1:3" x14ac:dyDescent="0.25">
      <c r="A3" s="3" t="s">
        <v>1076</v>
      </c>
      <c r="B3" s="28">
        <v>195</v>
      </c>
      <c r="C3" s="28">
        <v>107.43</v>
      </c>
    </row>
    <row r="4" spans="1:3" x14ac:dyDescent="0.25">
      <c r="A4" s="3" t="s">
        <v>1077</v>
      </c>
      <c r="B4" s="28">
        <v>103</v>
      </c>
      <c r="C4" s="28">
        <v>56.75</v>
      </c>
    </row>
    <row r="5" spans="1:3" x14ac:dyDescent="0.25">
      <c r="A5" s="3" t="s">
        <v>1390</v>
      </c>
      <c r="B5" s="28">
        <v>98</v>
      </c>
      <c r="C5" s="28">
        <v>53.99</v>
      </c>
    </row>
    <row r="6" spans="1:3" x14ac:dyDescent="0.25">
      <c r="A6" s="3" t="s">
        <v>1078</v>
      </c>
      <c r="B6" s="28">
        <v>83</v>
      </c>
      <c r="C6" s="28">
        <v>45.73</v>
      </c>
    </row>
    <row r="7" spans="1:3" x14ac:dyDescent="0.25">
      <c r="A7" s="3" t="s">
        <v>1079</v>
      </c>
      <c r="B7" s="28">
        <v>64</v>
      </c>
      <c r="C7" s="28">
        <v>35.26</v>
      </c>
    </row>
    <row r="8" spans="1:3" x14ac:dyDescent="0.25">
      <c r="A8" s="3" t="s">
        <v>1391</v>
      </c>
      <c r="B8" s="28">
        <v>61</v>
      </c>
      <c r="C8" s="28">
        <v>33.61</v>
      </c>
    </row>
    <row r="9" spans="1:3" x14ac:dyDescent="0.25">
      <c r="A9" s="3" t="s">
        <v>1080</v>
      </c>
      <c r="B9" s="28">
        <v>56</v>
      </c>
      <c r="C9" s="28">
        <v>30.85</v>
      </c>
    </row>
    <row r="10" spans="1:3" x14ac:dyDescent="0.25">
      <c r="A10" s="3" t="s">
        <v>1392</v>
      </c>
      <c r="B10" s="28">
        <v>48</v>
      </c>
      <c r="C10" s="28">
        <v>26.45</v>
      </c>
    </row>
    <row r="11" spans="1:3" x14ac:dyDescent="0.25">
      <c r="A11" s="3" t="s">
        <v>1053</v>
      </c>
      <c r="B11" s="28">
        <v>46</v>
      </c>
      <c r="C11" s="28">
        <v>25.34</v>
      </c>
    </row>
    <row r="12" spans="1:3" x14ac:dyDescent="0.25">
      <c r="A12" s="3" t="s">
        <v>1081</v>
      </c>
      <c r="B12" s="28">
        <v>42</v>
      </c>
      <c r="C12" s="28">
        <v>23.14</v>
      </c>
    </row>
    <row r="14" spans="1:3" x14ac:dyDescent="0.25">
      <c r="A14" s="49" t="s">
        <v>1393</v>
      </c>
      <c r="B14" s="6" t="s">
        <v>655</v>
      </c>
      <c r="C14" s="6" t="s">
        <v>1069</v>
      </c>
    </row>
    <row r="15" spans="1:3" x14ac:dyDescent="0.25">
      <c r="A15" s="3" t="s">
        <v>1076</v>
      </c>
      <c r="B15" s="28">
        <v>4</v>
      </c>
      <c r="C15" s="28">
        <v>0.95</v>
      </c>
    </row>
    <row r="16" spans="1:3" x14ac:dyDescent="0.25">
      <c r="A16" s="3" t="s">
        <v>1082</v>
      </c>
      <c r="B16" s="28">
        <v>3</v>
      </c>
      <c r="C16" s="28">
        <v>0.72</v>
      </c>
    </row>
    <row r="17" spans="1:3" x14ac:dyDescent="0.25">
      <c r="A17" s="3" t="s">
        <v>1083</v>
      </c>
      <c r="B17" s="28">
        <v>3</v>
      </c>
      <c r="C17" s="28">
        <v>0.72</v>
      </c>
    </row>
    <row r="18" spans="1:3" x14ac:dyDescent="0.25">
      <c r="A18" s="3" t="s">
        <v>742</v>
      </c>
      <c r="B18" s="28">
        <v>2</v>
      </c>
      <c r="C18" s="28">
        <v>0.48</v>
      </c>
    </row>
    <row r="19" spans="1:3" x14ac:dyDescent="0.25">
      <c r="A19" s="3" t="s">
        <v>1084</v>
      </c>
      <c r="B19" s="28">
        <v>2</v>
      </c>
      <c r="C19" s="28">
        <v>0.48</v>
      </c>
    </row>
    <row r="20" spans="1:3" x14ac:dyDescent="0.25">
      <c r="A20" s="3" t="s">
        <v>1085</v>
      </c>
      <c r="B20" s="28">
        <v>2</v>
      </c>
      <c r="C20" s="28">
        <v>0.48</v>
      </c>
    </row>
    <row r="21" spans="1:3" x14ac:dyDescent="0.25">
      <c r="A21" s="3" t="s">
        <v>1086</v>
      </c>
      <c r="B21" s="28">
        <v>2</v>
      </c>
      <c r="C21" s="28">
        <v>0.48</v>
      </c>
    </row>
    <row r="22" spans="1:3" x14ac:dyDescent="0.25">
      <c r="A22" s="3" t="s">
        <v>1087</v>
      </c>
      <c r="B22" s="28">
        <v>2</v>
      </c>
      <c r="C22" s="28">
        <v>0.48</v>
      </c>
    </row>
    <row r="23" spans="1:3" x14ac:dyDescent="0.25">
      <c r="A23" s="3" t="s">
        <v>1088</v>
      </c>
      <c r="B23" s="28">
        <v>1</v>
      </c>
      <c r="C23" s="28">
        <v>0.24</v>
      </c>
    </row>
    <row r="24" spans="1:3" x14ac:dyDescent="0.25">
      <c r="A24" s="3" t="s">
        <v>1089</v>
      </c>
      <c r="B24" s="28">
        <v>1</v>
      </c>
      <c r="C24" s="28">
        <v>0.24</v>
      </c>
    </row>
    <row r="25" spans="1:3" x14ac:dyDescent="0.25">
      <c r="A25" s="3" t="s">
        <v>1090</v>
      </c>
      <c r="B25" s="28">
        <v>1</v>
      </c>
      <c r="C25" s="28">
        <v>0.24</v>
      </c>
    </row>
    <row r="26" spans="1:3" x14ac:dyDescent="0.25">
      <c r="A26" s="9" t="s">
        <v>59</v>
      </c>
      <c r="B26" s="2">
        <f>SUM(B15:B25)</f>
        <v>23</v>
      </c>
      <c r="C26" s="2">
        <f>SUM(C15:C25)</f>
        <v>5.51</v>
      </c>
    </row>
    <row r="28" spans="1:3" ht="15.75" x14ac:dyDescent="0.25">
      <c r="A28" s="282" t="s">
        <v>1192</v>
      </c>
      <c r="B28" s="283"/>
      <c r="C28" s="284"/>
    </row>
    <row r="29" spans="1:3" x14ac:dyDescent="0.25">
      <c r="A29" s="6" t="s">
        <v>1137</v>
      </c>
      <c r="B29" s="6" t="s">
        <v>655</v>
      </c>
      <c r="C29" s="6" t="s">
        <v>1069</v>
      </c>
    </row>
    <row r="30" spans="1:3" x14ac:dyDescent="0.25">
      <c r="A30" s="3" t="s">
        <v>1142</v>
      </c>
      <c r="B30" s="17">
        <v>2</v>
      </c>
      <c r="C30" s="76">
        <v>2.0400000000000001E-2</v>
      </c>
    </row>
    <row r="31" spans="1:3" x14ac:dyDescent="0.25">
      <c r="A31" s="3" t="s">
        <v>1143</v>
      </c>
      <c r="B31" s="17">
        <v>2</v>
      </c>
      <c r="C31" s="76">
        <v>2.0400000000000001E-2</v>
      </c>
    </row>
    <row r="32" spans="1:3" x14ac:dyDescent="0.25">
      <c r="A32" s="3" t="s">
        <v>1144</v>
      </c>
      <c r="B32" s="17">
        <v>2</v>
      </c>
      <c r="C32" s="76">
        <v>2.0400000000000001E-2</v>
      </c>
    </row>
    <row r="33" spans="1:3" x14ac:dyDescent="0.25">
      <c r="A33" s="3" t="s">
        <v>1145</v>
      </c>
      <c r="B33" s="17">
        <v>2</v>
      </c>
      <c r="C33" s="76">
        <v>2.0400000000000001E-2</v>
      </c>
    </row>
    <row r="34" spans="1:3" x14ac:dyDescent="0.25">
      <c r="A34" s="3" t="s">
        <v>1146</v>
      </c>
      <c r="B34" s="17">
        <v>1</v>
      </c>
      <c r="C34" s="76">
        <v>1.0200000000000001E-2</v>
      </c>
    </row>
    <row r="35" spans="1:3" x14ac:dyDescent="0.25">
      <c r="A35" s="3" t="s">
        <v>1147</v>
      </c>
      <c r="B35" s="17">
        <v>1</v>
      </c>
      <c r="C35" s="76">
        <v>1.0200000000000001E-2</v>
      </c>
    </row>
    <row r="36" spans="1:3" x14ac:dyDescent="0.25">
      <c r="A36" s="3" t="s">
        <v>1148</v>
      </c>
      <c r="B36" s="17">
        <v>1</v>
      </c>
      <c r="C36" s="76">
        <v>1.0200000000000001E-2</v>
      </c>
    </row>
    <row r="37" spans="1:3" x14ac:dyDescent="0.25">
      <c r="A37" s="9" t="s">
        <v>59</v>
      </c>
      <c r="B37" s="17">
        <f>SUM(B30:B36)</f>
        <v>11</v>
      </c>
      <c r="C37" s="76">
        <f>SUM(C30:C36)</f>
        <v>0.11220000000000001</v>
      </c>
    </row>
    <row r="39" spans="1:3" x14ac:dyDescent="0.25">
      <c r="A39" s="6" t="s">
        <v>1149</v>
      </c>
      <c r="B39" s="6" t="s">
        <v>655</v>
      </c>
      <c r="C39" s="6" t="s">
        <v>1069</v>
      </c>
    </row>
    <row r="40" spans="1:3" x14ac:dyDescent="0.25">
      <c r="A40" s="3" t="s">
        <v>1142</v>
      </c>
      <c r="B40" s="17">
        <v>8</v>
      </c>
      <c r="C40" s="76">
        <v>7.1999999999999995E-2</v>
      </c>
    </row>
    <row r="41" spans="1:3" x14ac:dyDescent="0.25">
      <c r="A41" s="3" t="s">
        <v>1143</v>
      </c>
      <c r="B41" s="17">
        <v>4</v>
      </c>
      <c r="C41" s="76">
        <v>3.5999999999999997E-2</v>
      </c>
    </row>
    <row r="42" spans="1:3" x14ac:dyDescent="0.25">
      <c r="A42" s="3" t="s">
        <v>1144</v>
      </c>
      <c r="B42" s="17">
        <v>1</v>
      </c>
      <c r="C42" s="76">
        <v>8.9999999999999993E-3</v>
      </c>
    </row>
    <row r="43" spans="1:3" x14ac:dyDescent="0.25">
      <c r="A43" s="3" t="s">
        <v>1145</v>
      </c>
      <c r="B43" s="17">
        <v>2</v>
      </c>
      <c r="C43" s="76">
        <v>1.7999999999999999E-2</v>
      </c>
    </row>
    <row r="44" spans="1:3" x14ac:dyDescent="0.25">
      <c r="A44" s="3" t="s">
        <v>1146</v>
      </c>
      <c r="B44" s="17">
        <v>1</v>
      </c>
      <c r="C44" s="76">
        <v>8.9999999999999993E-3</v>
      </c>
    </row>
    <row r="45" spans="1:3" x14ac:dyDescent="0.25">
      <c r="A45" s="3" t="s">
        <v>1147</v>
      </c>
      <c r="B45" s="17">
        <v>1</v>
      </c>
      <c r="C45" s="76">
        <v>8.9999999999999993E-3</v>
      </c>
    </row>
    <row r="46" spans="1:3" x14ac:dyDescent="0.25">
      <c r="A46" s="3" t="s">
        <v>1148</v>
      </c>
      <c r="B46" s="17">
        <v>1</v>
      </c>
      <c r="C46" s="76">
        <v>8.9999999999999993E-3</v>
      </c>
    </row>
    <row r="47" spans="1:3" x14ac:dyDescent="0.25">
      <c r="A47" s="9" t="s">
        <v>59</v>
      </c>
      <c r="B47" s="17">
        <f>SUM(B40:B46)</f>
        <v>18</v>
      </c>
      <c r="C47" s="76">
        <f>SUM(C40:C46)</f>
        <v>0.16200000000000001</v>
      </c>
    </row>
    <row r="48" spans="1:3" x14ac:dyDescent="0.25">
      <c r="A48" s="34" t="s">
        <v>1150</v>
      </c>
    </row>
  </sheetData>
  <mergeCells count="2">
    <mergeCell ref="A1:C1"/>
    <mergeCell ref="A28:C28"/>
  </mergeCells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0"/>
  </sheetPr>
  <dimension ref="A1:C19"/>
  <sheetViews>
    <sheetView workbookViewId="0">
      <selection activeCell="M20" sqref="M20"/>
    </sheetView>
  </sheetViews>
  <sheetFormatPr defaultRowHeight="15" x14ac:dyDescent="0.25"/>
  <cols>
    <col min="1" max="1" width="36.28515625" customWidth="1"/>
    <col min="2" max="2" width="19.7109375" customWidth="1"/>
    <col min="3" max="3" width="19.28515625" customWidth="1"/>
  </cols>
  <sheetData>
    <row r="1" spans="1:3" ht="54" customHeight="1" x14ac:dyDescent="0.25">
      <c r="A1" s="216" t="s">
        <v>1518</v>
      </c>
      <c r="B1" s="216"/>
      <c r="C1" s="216"/>
    </row>
    <row r="2" spans="1:3" ht="18.75" x14ac:dyDescent="0.3">
      <c r="A2" s="279" t="s">
        <v>1192</v>
      </c>
      <c r="B2" s="280"/>
      <c r="C2" s="281"/>
    </row>
    <row r="3" spans="1:3" x14ac:dyDescent="0.25">
      <c r="A3" s="2" t="s">
        <v>1137</v>
      </c>
      <c r="B3" s="2" t="s">
        <v>655</v>
      </c>
      <c r="C3" s="2" t="s">
        <v>741</v>
      </c>
    </row>
    <row r="4" spans="1:3" ht="20.100000000000001" customHeight="1" x14ac:dyDescent="0.25">
      <c r="A4" s="24" t="s">
        <v>1151</v>
      </c>
      <c r="B4" s="28">
        <v>3</v>
      </c>
      <c r="C4" s="36">
        <v>3.0599999999999999E-2</v>
      </c>
    </row>
    <row r="5" spans="1:3" ht="20.100000000000001" customHeight="1" x14ac:dyDescent="0.25">
      <c r="A5" s="24" t="s">
        <v>1152</v>
      </c>
      <c r="B5" s="28">
        <v>1</v>
      </c>
      <c r="C5" s="36">
        <v>1.0200000000000001E-2</v>
      </c>
    </row>
    <row r="6" spans="1:3" ht="20.100000000000001" customHeight="1" x14ac:dyDescent="0.25">
      <c r="A6" s="24" t="s">
        <v>1153</v>
      </c>
      <c r="B6" s="28">
        <v>1</v>
      </c>
      <c r="C6" s="36">
        <v>1.0200000000000001E-2</v>
      </c>
    </row>
    <row r="7" spans="1:3" ht="20.100000000000001" customHeight="1" x14ac:dyDescent="0.25">
      <c r="A7" s="24" t="s">
        <v>1154</v>
      </c>
      <c r="B7" s="28">
        <v>1</v>
      </c>
      <c r="C7" s="36">
        <v>1.0200000000000001E-2</v>
      </c>
    </row>
    <row r="8" spans="1:3" ht="20.100000000000001" customHeight="1" x14ac:dyDescent="0.25">
      <c r="A8" s="2" t="s">
        <v>227</v>
      </c>
      <c r="B8" s="2">
        <f>SUM(B4:B7)</f>
        <v>6</v>
      </c>
      <c r="C8" s="84">
        <f>SUM(C4:C7)</f>
        <v>6.1200000000000004E-2</v>
      </c>
    </row>
    <row r="9" spans="1:3" ht="20.100000000000001" customHeight="1" x14ac:dyDescent="0.25">
      <c r="A9" s="1"/>
      <c r="B9" s="1"/>
      <c r="C9" s="1"/>
    </row>
    <row r="10" spans="1:3" ht="20.100000000000001" customHeight="1" x14ac:dyDescent="0.25">
      <c r="A10" s="2" t="s">
        <v>1149</v>
      </c>
      <c r="B10" s="2" t="s">
        <v>655</v>
      </c>
      <c r="C10" s="2" t="s">
        <v>741</v>
      </c>
    </row>
    <row r="11" spans="1:3" ht="20.100000000000001" customHeight="1" x14ac:dyDescent="0.25">
      <c r="A11" s="24" t="s">
        <v>1155</v>
      </c>
      <c r="B11" s="28">
        <v>2</v>
      </c>
      <c r="C11" s="86">
        <v>1.7999999999999999E-2</v>
      </c>
    </row>
    <row r="12" spans="1:3" ht="20.100000000000001" customHeight="1" x14ac:dyDescent="0.25">
      <c r="A12" s="24" t="s">
        <v>1156</v>
      </c>
      <c r="B12" s="28">
        <v>1</v>
      </c>
      <c r="C12" s="86">
        <v>8.9999999999999993E-3</v>
      </c>
    </row>
    <row r="13" spans="1:3" ht="20.100000000000001" customHeight="1" x14ac:dyDescent="0.25">
      <c r="A13" s="24" t="s">
        <v>1157</v>
      </c>
      <c r="B13" s="28">
        <v>1</v>
      </c>
      <c r="C13" s="86">
        <v>8.9999999999999993E-3</v>
      </c>
    </row>
    <row r="14" spans="1:3" ht="20.100000000000001" customHeight="1" x14ac:dyDescent="0.25">
      <c r="A14" s="24" t="s">
        <v>1158</v>
      </c>
      <c r="B14" s="28">
        <v>1</v>
      </c>
      <c r="C14" s="86">
        <v>8.9999999999999993E-3</v>
      </c>
    </row>
    <row r="15" spans="1:3" ht="20.100000000000001" customHeight="1" x14ac:dyDescent="0.25">
      <c r="A15" s="24" t="s">
        <v>1159</v>
      </c>
      <c r="B15" s="28">
        <v>1</v>
      </c>
      <c r="C15" s="86">
        <v>8.9999999999999993E-3</v>
      </c>
    </row>
    <row r="16" spans="1:3" ht="20.100000000000001" customHeight="1" x14ac:dyDescent="0.25">
      <c r="A16" s="24" t="s">
        <v>1160</v>
      </c>
      <c r="B16" s="28">
        <v>1</v>
      </c>
      <c r="C16" s="86">
        <v>8.9999999999999993E-3</v>
      </c>
    </row>
    <row r="17" spans="1:3" ht="20.100000000000001" customHeight="1" x14ac:dyDescent="0.25">
      <c r="A17" s="2" t="s">
        <v>227</v>
      </c>
      <c r="B17" s="2">
        <f>SUM(B11:B16)</f>
        <v>7</v>
      </c>
      <c r="C17" s="196">
        <f>SUM(C11:C16)</f>
        <v>6.3E-2</v>
      </c>
    </row>
    <row r="19" spans="1:3" x14ac:dyDescent="0.25">
      <c r="A19" s="34" t="s">
        <v>1150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/>
  </sheetPr>
  <dimension ref="A1:C38"/>
  <sheetViews>
    <sheetView workbookViewId="0">
      <selection sqref="A1:C1"/>
    </sheetView>
  </sheetViews>
  <sheetFormatPr defaultRowHeight="15" x14ac:dyDescent="0.25"/>
  <cols>
    <col min="1" max="1" width="42.85546875" customWidth="1"/>
    <col min="2" max="2" width="11.85546875" customWidth="1"/>
    <col min="3" max="3" width="19.42578125" customWidth="1"/>
  </cols>
  <sheetData>
    <row r="1" spans="1:3" ht="30" customHeight="1" x14ac:dyDescent="0.25">
      <c r="A1" s="216" t="s">
        <v>1519</v>
      </c>
      <c r="B1" s="216"/>
      <c r="C1" s="216"/>
    </row>
    <row r="2" spans="1:3" ht="21.75" customHeight="1" x14ac:dyDescent="0.25">
      <c r="A2" s="197" t="s">
        <v>1394</v>
      </c>
      <c r="B2" s="197" t="s">
        <v>1395</v>
      </c>
      <c r="C2" s="197" t="s">
        <v>738</v>
      </c>
    </row>
    <row r="3" spans="1:3" ht="15.75" x14ac:dyDescent="0.25">
      <c r="A3" s="134" t="s">
        <v>1076</v>
      </c>
      <c r="B3" s="135">
        <v>4</v>
      </c>
      <c r="C3" s="135">
        <v>0.95</v>
      </c>
    </row>
    <row r="4" spans="1:3" ht="15.75" x14ac:dyDescent="0.25">
      <c r="A4" s="134" t="s">
        <v>1085</v>
      </c>
      <c r="B4" s="135">
        <v>1</v>
      </c>
      <c r="C4" s="135">
        <v>0.24</v>
      </c>
    </row>
    <row r="5" spans="1:3" ht="15.75" x14ac:dyDescent="0.25">
      <c r="A5" s="134" t="s">
        <v>1392</v>
      </c>
      <c r="B5" s="135">
        <v>1</v>
      </c>
      <c r="C5" s="135">
        <v>0.24</v>
      </c>
    </row>
    <row r="6" spans="1:3" ht="15.75" x14ac:dyDescent="0.25">
      <c r="A6" s="134" t="s">
        <v>1396</v>
      </c>
      <c r="B6" s="135">
        <v>1</v>
      </c>
      <c r="C6" s="135">
        <v>0.24</v>
      </c>
    </row>
    <row r="7" spans="1:3" ht="15.75" x14ac:dyDescent="0.25">
      <c r="A7" s="134" t="s">
        <v>1397</v>
      </c>
      <c r="B7" s="135">
        <v>1</v>
      </c>
      <c r="C7" s="135">
        <v>0.24</v>
      </c>
    </row>
    <row r="8" spans="1:3" ht="15.75" x14ac:dyDescent="0.25">
      <c r="A8" s="48" t="s">
        <v>227</v>
      </c>
      <c r="B8" s="48">
        <f>SUM(B3:B7)</f>
        <v>8</v>
      </c>
      <c r="C8" s="48">
        <f>SUM(C3:C7)</f>
        <v>1.91</v>
      </c>
    </row>
    <row r="11" spans="1:3" ht="18.75" x14ac:dyDescent="0.3">
      <c r="A11" s="285" t="s">
        <v>1192</v>
      </c>
      <c r="B11" s="285"/>
      <c r="C11" s="285"/>
    </row>
    <row r="12" spans="1:3" ht="27" customHeight="1" x14ac:dyDescent="0.25">
      <c r="A12" s="155" t="s">
        <v>1161</v>
      </c>
      <c r="B12" s="155" t="s">
        <v>655</v>
      </c>
      <c r="C12" s="155" t="s">
        <v>1069</v>
      </c>
    </row>
    <row r="13" spans="1:3" ht="18" customHeight="1" x14ac:dyDescent="0.25">
      <c r="A13" s="24" t="s">
        <v>1163</v>
      </c>
      <c r="B13" s="28">
        <v>4</v>
      </c>
      <c r="C13" s="36">
        <v>4.0800000000000003E-2</v>
      </c>
    </row>
    <row r="14" spans="1:3" ht="18" customHeight="1" x14ac:dyDescent="0.25">
      <c r="A14" s="24" t="s">
        <v>1164</v>
      </c>
      <c r="B14" s="28">
        <v>3</v>
      </c>
      <c r="C14" s="36">
        <v>3.0599999999999999E-2</v>
      </c>
    </row>
    <row r="15" spans="1:3" ht="18" customHeight="1" x14ac:dyDescent="0.25">
      <c r="A15" s="24" t="s">
        <v>1165</v>
      </c>
      <c r="B15" s="28">
        <v>2</v>
      </c>
      <c r="C15" s="36">
        <v>2.0400000000000001E-2</v>
      </c>
    </row>
    <row r="16" spans="1:3" ht="18" customHeight="1" x14ac:dyDescent="0.25">
      <c r="A16" s="24" t="s">
        <v>1166</v>
      </c>
      <c r="B16" s="28">
        <v>2</v>
      </c>
      <c r="C16" s="36">
        <v>2.0400000000000001E-2</v>
      </c>
    </row>
    <row r="17" spans="1:3" ht="18" customHeight="1" x14ac:dyDescent="0.25">
      <c r="A17" s="24" t="s">
        <v>1167</v>
      </c>
      <c r="B17" s="28">
        <v>2</v>
      </c>
      <c r="C17" s="36">
        <v>2.0400000000000001E-2</v>
      </c>
    </row>
    <row r="18" spans="1:3" ht="18" customHeight="1" x14ac:dyDescent="0.25">
      <c r="A18" s="24" t="s">
        <v>1171</v>
      </c>
      <c r="B18" s="17">
        <v>1</v>
      </c>
      <c r="C18" s="76">
        <v>1.0200000000000001E-2</v>
      </c>
    </row>
    <row r="19" spans="1:3" ht="18" customHeight="1" x14ac:dyDescent="0.25">
      <c r="A19" s="24" t="s">
        <v>1148</v>
      </c>
      <c r="B19" s="17">
        <v>1</v>
      </c>
      <c r="C19" s="76">
        <v>1.0200000000000001E-2</v>
      </c>
    </row>
    <row r="20" spans="1:3" ht="18" customHeight="1" x14ac:dyDescent="0.25">
      <c r="A20" s="24" t="s">
        <v>1172</v>
      </c>
      <c r="B20" s="17">
        <v>1</v>
      </c>
      <c r="C20" s="76">
        <v>1.0200000000000001E-2</v>
      </c>
    </row>
    <row r="21" spans="1:3" ht="18" customHeight="1" x14ac:dyDescent="0.25">
      <c r="A21" s="24" t="s">
        <v>1168</v>
      </c>
      <c r="B21" s="17">
        <v>1</v>
      </c>
      <c r="C21" s="76">
        <v>1.0200000000000001E-2</v>
      </c>
    </row>
    <row r="22" spans="1:3" ht="18" customHeight="1" x14ac:dyDescent="0.25">
      <c r="A22" s="9" t="s">
        <v>227</v>
      </c>
      <c r="B22" s="35">
        <f>SUM(B13:B21)</f>
        <v>17</v>
      </c>
      <c r="C22" s="81">
        <f>SUM(C13:C21)</f>
        <v>0.17339999999999994</v>
      </c>
    </row>
    <row r="23" spans="1:3" ht="18" customHeight="1" x14ac:dyDescent="0.25">
      <c r="A23" s="44"/>
      <c r="B23" s="83"/>
      <c r="C23" s="83"/>
    </row>
    <row r="24" spans="1:3" ht="18" customHeight="1" x14ac:dyDescent="0.25">
      <c r="A24" s="155" t="s">
        <v>1162</v>
      </c>
      <c r="B24" s="155" t="s">
        <v>655</v>
      </c>
      <c r="C24" s="155" t="s">
        <v>1069</v>
      </c>
    </row>
    <row r="25" spans="1:3" ht="18" customHeight="1" x14ac:dyDescent="0.25">
      <c r="A25" s="12" t="s">
        <v>1169</v>
      </c>
      <c r="B25" s="28">
        <v>10</v>
      </c>
      <c r="C25" s="85">
        <v>0.09</v>
      </c>
    </row>
    <row r="26" spans="1:3" ht="18" customHeight="1" x14ac:dyDescent="0.25">
      <c r="A26" s="12" t="s">
        <v>1170</v>
      </c>
      <c r="B26" s="28">
        <v>4</v>
      </c>
      <c r="C26" s="86">
        <v>3.5999999999999997E-2</v>
      </c>
    </row>
    <row r="27" spans="1:3" ht="18" customHeight="1" x14ac:dyDescent="0.25">
      <c r="A27" s="12" t="s">
        <v>1173</v>
      </c>
      <c r="B27" s="28">
        <v>3</v>
      </c>
      <c r="C27" s="86">
        <v>2.7E-2</v>
      </c>
    </row>
    <row r="28" spans="1:3" ht="18" customHeight="1" x14ac:dyDescent="0.25">
      <c r="A28" s="12" t="s">
        <v>1154</v>
      </c>
      <c r="B28" s="28">
        <v>1</v>
      </c>
      <c r="C28" s="86">
        <v>8.9999999999999993E-3</v>
      </c>
    </row>
    <row r="29" spans="1:3" ht="18" customHeight="1" x14ac:dyDescent="0.25">
      <c r="A29" s="12" t="s">
        <v>1174</v>
      </c>
      <c r="B29" s="28">
        <v>1</v>
      </c>
      <c r="C29" s="86">
        <v>8.9999999999999993E-3</v>
      </c>
    </row>
    <row r="30" spans="1:3" ht="18" customHeight="1" x14ac:dyDescent="0.25">
      <c r="A30" s="51" t="s">
        <v>1175</v>
      </c>
      <c r="B30" s="17">
        <v>1</v>
      </c>
      <c r="C30" s="86">
        <v>8.9999999999999993E-3</v>
      </c>
    </row>
    <row r="31" spans="1:3" ht="18" customHeight="1" x14ac:dyDescent="0.25">
      <c r="A31" s="51" t="s">
        <v>1176</v>
      </c>
      <c r="B31" s="17">
        <v>1</v>
      </c>
      <c r="C31" s="86">
        <v>8.9999999999999993E-3</v>
      </c>
    </row>
    <row r="32" spans="1:3" ht="18" customHeight="1" x14ac:dyDescent="0.25">
      <c r="A32" s="51" t="s">
        <v>1177</v>
      </c>
      <c r="B32" s="17">
        <v>1</v>
      </c>
      <c r="C32" s="86">
        <v>8.9999999999999993E-3</v>
      </c>
    </row>
    <row r="33" spans="1:3" ht="18" customHeight="1" x14ac:dyDescent="0.25">
      <c r="A33" s="51" t="s">
        <v>1178</v>
      </c>
      <c r="B33" s="17">
        <v>1</v>
      </c>
      <c r="C33" s="86">
        <v>8.9999999999999993E-3</v>
      </c>
    </row>
    <row r="34" spans="1:3" ht="18" customHeight="1" x14ac:dyDescent="0.25">
      <c r="A34" s="51" t="s">
        <v>1179</v>
      </c>
      <c r="B34" s="17">
        <v>1</v>
      </c>
      <c r="C34" s="86">
        <v>8.9999999999999993E-3</v>
      </c>
    </row>
    <row r="35" spans="1:3" ht="18" customHeight="1" x14ac:dyDescent="0.25">
      <c r="A35" s="51" t="s">
        <v>1180</v>
      </c>
      <c r="B35" s="17">
        <v>1</v>
      </c>
      <c r="C35" s="86">
        <v>8.9999999999999993E-3</v>
      </c>
    </row>
    <row r="36" spans="1:3" ht="18" customHeight="1" x14ac:dyDescent="0.25">
      <c r="A36" s="9" t="s">
        <v>227</v>
      </c>
      <c r="B36" s="35">
        <f>SUM(B25:B35)</f>
        <v>25</v>
      </c>
      <c r="C36" s="87">
        <f>SUM(C25:C35)</f>
        <v>0.22500000000000006</v>
      </c>
    </row>
    <row r="38" spans="1:3" x14ac:dyDescent="0.25">
      <c r="A38" s="34" t="s">
        <v>1181</v>
      </c>
    </row>
  </sheetData>
  <mergeCells count="2">
    <mergeCell ref="A1:C1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/>
  </sheetPr>
  <dimension ref="A1:C19"/>
  <sheetViews>
    <sheetView workbookViewId="0">
      <selection activeCell="E8" sqref="E8"/>
    </sheetView>
  </sheetViews>
  <sheetFormatPr defaultRowHeight="15" x14ac:dyDescent="0.25"/>
  <cols>
    <col min="1" max="1" width="37.7109375" customWidth="1"/>
    <col min="2" max="2" width="13.28515625" customWidth="1"/>
    <col min="3" max="3" width="11.5703125" customWidth="1"/>
  </cols>
  <sheetData>
    <row r="1" spans="1:3" ht="30.75" customHeight="1" x14ac:dyDescent="0.25">
      <c r="A1" s="216" t="s">
        <v>1520</v>
      </c>
      <c r="B1" s="216"/>
      <c r="C1" s="216"/>
    </row>
    <row r="2" spans="1:3" ht="18" customHeight="1" x14ac:dyDescent="0.25">
      <c r="A2" s="88" t="s">
        <v>740</v>
      </c>
      <c r="B2" s="88" t="s">
        <v>655</v>
      </c>
      <c r="C2" s="88" t="s">
        <v>738</v>
      </c>
    </row>
    <row r="3" spans="1:3" ht="18" customHeight="1" x14ac:dyDescent="0.25">
      <c r="A3" s="3" t="s">
        <v>1095</v>
      </c>
      <c r="B3" s="17">
        <v>1</v>
      </c>
      <c r="C3" s="3"/>
    </row>
    <row r="4" spans="1:3" ht="18" customHeight="1" x14ac:dyDescent="0.25">
      <c r="A4" s="3" t="s">
        <v>1096</v>
      </c>
      <c r="B4" s="17">
        <v>1</v>
      </c>
      <c r="C4" s="3"/>
    </row>
    <row r="5" spans="1:3" ht="18" customHeight="1" x14ac:dyDescent="0.25">
      <c r="A5" s="3" t="s">
        <v>1097</v>
      </c>
      <c r="B5" s="17">
        <v>1</v>
      </c>
      <c r="C5" s="3"/>
    </row>
    <row r="6" spans="1:3" ht="18" customHeight="1" x14ac:dyDescent="0.25">
      <c r="A6" s="2" t="s">
        <v>227</v>
      </c>
      <c r="B6" s="2">
        <v>3</v>
      </c>
      <c r="C6" s="2">
        <v>0.71</v>
      </c>
    </row>
    <row r="7" spans="1:3" ht="18" customHeight="1" x14ac:dyDescent="0.25">
      <c r="A7" s="34" t="s">
        <v>1050</v>
      </c>
    </row>
    <row r="8" spans="1:3" ht="18" customHeight="1" x14ac:dyDescent="0.25"/>
    <row r="9" spans="1:3" ht="18" customHeight="1" x14ac:dyDescent="0.25">
      <c r="A9" s="286" t="s">
        <v>1398</v>
      </c>
      <c r="B9" s="286"/>
      <c r="C9" s="286"/>
    </row>
    <row r="10" spans="1:3" ht="18" customHeight="1" x14ac:dyDescent="0.25">
      <c r="A10" s="88" t="s">
        <v>1161</v>
      </c>
      <c r="B10" s="88" t="s">
        <v>655</v>
      </c>
      <c r="C10" s="88" t="s">
        <v>738</v>
      </c>
    </row>
    <row r="11" spans="1:3" ht="18" customHeight="1" x14ac:dyDescent="0.25">
      <c r="A11" s="3" t="s">
        <v>1182</v>
      </c>
      <c r="B11" s="17">
        <v>1</v>
      </c>
      <c r="C11" s="36">
        <v>1.0200000000000001E-2</v>
      </c>
    </row>
    <row r="12" spans="1:3" ht="18" customHeight="1" x14ac:dyDescent="0.25">
      <c r="A12" s="3" t="s">
        <v>1183</v>
      </c>
      <c r="B12" s="17">
        <v>1</v>
      </c>
      <c r="C12" s="36">
        <v>1.0200000000000001E-2</v>
      </c>
    </row>
    <row r="13" spans="1:3" ht="18" customHeight="1" x14ac:dyDescent="0.25">
      <c r="A13" s="2" t="s">
        <v>227</v>
      </c>
      <c r="B13" s="35">
        <f>SUM(B11:B12)</f>
        <v>2</v>
      </c>
      <c r="C13" s="84">
        <f>SUM(C11:C12)</f>
        <v>2.0400000000000001E-2</v>
      </c>
    </row>
    <row r="14" spans="1:3" ht="18" customHeight="1" x14ac:dyDescent="0.25"/>
    <row r="15" spans="1:3" ht="18" customHeight="1" x14ac:dyDescent="0.25">
      <c r="A15" s="88" t="s">
        <v>1162</v>
      </c>
      <c r="B15" s="88" t="s">
        <v>655</v>
      </c>
      <c r="C15" s="88" t="s">
        <v>738</v>
      </c>
    </row>
    <row r="16" spans="1:3" ht="18" customHeight="1" x14ac:dyDescent="0.25">
      <c r="A16" s="3" t="s">
        <v>1184</v>
      </c>
      <c r="B16" s="17"/>
      <c r="C16" s="3"/>
    </row>
    <row r="17" spans="1:3" ht="18" customHeight="1" x14ac:dyDescent="0.25">
      <c r="A17" s="2" t="s">
        <v>227</v>
      </c>
      <c r="B17" s="2">
        <v>0</v>
      </c>
      <c r="C17" s="2">
        <v>0</v>
      </c>
    </row>
    <row r="18" spans="1:3" x14ac:dyDescent="0.25">
      <c r="A18" s="34"/>
    </row>
    <row r="19" spans="1:3" x14ac:dyDescent="0.25">
      <c r="A19" s="34" t="s">
        <v>1181</v>
      </c>
    </row>
  </sheetData>
  <mergeCells count="2">
    <mergeCell ref="A1:C1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/>
  </sheetPr>
  <dimension ref="A1:C29"/>
  <sheetViews>
    <sheetView topLeftCell="A10" workbookViewId="0">
      <selection activeCell="E16" sqref="E16"/>
    </sheetView>
  </sheetViews>
  <sheetFormatPr defaultRowHeight="15" x14ac:dyDescent="0.25"/>
  <cols>
    <col min="1" max="1" width="40.28515625" customWidth="1"/>
    <col min="2" max="2" width="20.85546875" customWidth="1"/>
    <col min="3" max="3" width="21.85546875" customWidth="1"/>
  </cols>
  <sheetData>
    <row r="1" spans="1:3" ht="30.75" customHeight="1" x14ac:dyDescent="0.25">
      <c r="A1" s="216" t="s">
        <v>1521</v>
      </c>
      <c r="B1" s="216"/>
      <c r="C1" s="216"/>
    </row>
    <row r="2" spans="1:3" ht="30" x14ac:dyDescent="0.25">
      <c r="A2" s="70" t="s">
        <v>740</v>
      </c>
      <c r="B2" s="70" t="s">
        <v>655</v>
      </c>
      <c r="C2" s="71" t="s">
        <v>1071</v>
      </c>
    </row>
    <row r="3" spans="1:3" x14ac:dyDescent="0.25">
      <c r="A3" s="12" t="s">
        <v>1076</v>
      </c>
      <c r="B3" s="28">
        <v>3</v>
      </c>
      <c r="C3" s="29">
        <v>0.11</v>
      </c>
    </row>
    <row r="4" spans="1:3" x14ac:dyDescent="0.25">
      <c r="A4" s="12" t="s">
        <v>1091</v>
      </c>
      <c r="B4" s="28">
        <v>1</v>
      </c>
      <c r="C4" s="29">
        <v>0.04</v>
      </c>
    </row>
    <row r="5" spans="1:3" x14ac:dyDescent="0.25">
      <c r="A5" s="12" t="s">
        <v>1092</v>
      </c>
      <c r="B5" s="28">
        <v>1</v>
      </c>
      <c r="C5" s="29">
        <v>0.04</v>
      </c>
    </row>
    <row r="6" spans="1:3" x14ac:dyDescent="0.25">
      <c r="A6" s="12" t="s">
        <v>1093</v>
      </c>
      <c r="B6" s="28">
        <v>1</v>
      </c>
      <c r="C6" s="29">
        <v>0.04</v>
      </c>
    </row>
    <row r="7" spans="1:3" x14ac:dyDescent="0.25">
      <c r="A7" s="12" t="s">
        <v>1094</v>
      </c>
      <c r="B7" s="28">
        <v>1</v>
      </c>
      <c r="C7" s="29">
        <v>0.04</v>
      </c>
    </row>
    <row r="8" spans="1:3" x14ac:dyDescent="0.25">
      <c r="A8" s="72" t="s">
        <v>227</v>
      </c>
      <c r="B8" s="35">
        <f>SUM(B3:B7)</f>
        <v>7</v>
      </c>
      <c r="C8" s="35">
        <f>SUM(C3:C7)</f>
        <v>0.27</v>
      </c>
    </row>
    <row r="9" spans="1:3" x14ac:dyDescent="0.25">
      <c r="A9" s="11"/>
      <c r="B9" s="47"/>
    </row>
    <row r="10" spans="1:3" x14ac:dyDescent="0.25">
      <c r="A10" s="287" t="s">
        <v>1050</v>
      </c>
      <c r="B10" s="287"/>
      <c r="C10" s="287"/>
    </row>
    <row r="11" spans="1:3" x14ac:dyDescent="0.25">
      <c r="A11" s="34"/>
    </row>
    <row r="12" spans="1:3" ht="15.75" x14ac:dyDescent="0.25">
      <c r="A12" s="282" t="s">
        <v>1185</v>
      </c>
      <c r="B12" s="283"/>
      <c r="C12" s="284"/>
    </row>
    <row r="13" spans="1:3" ht="30" x14ac:dyDescent="0.25">
      <c r="A13" s="70" t="s">
        <v>1186</v>
      </c>
      <c r="B13" s="70" t="s">
        <v>655</v>
      </c>
      <c r="C13" s="71" t="s">
        <v>1071</v>
      </c>
    </row>
    <row r="14" spans="1:3" x14ac:dyDescent="0.25">
      <c r="A14" s="12" t="s">
        <v>1151</v>
      </c>
      <c r="B14" s="28">
        <v>3</v>
      </c>
      <c r="C14" s="89">
        <v>3.2000000000000002E-3</v>
      </c>
    </row>
    <row r="15" spans="1:3" x14ac:dyDescent="0.25">
      <c r="A15" s="12"/>
      <c r="B15" s="28"/>
      <c r="C15" s="29"/>
    </row>
    <row r="16" spans="1:3" x14ac:dyDescent="0.25">
      <c r="A16" s="12"/>
      <c r="B16" s="28"/>
      <c r="C16" s="29"/>
    </row>
    <row r="17" spans="1:3" x14ac:dyDescent="0.25">
      <c r="A17" s="12"/>
      <c r="B17" s="28"/>
      <c r="C17" s="29"/>
    </row>
    <row r="18" spans="1:3" x14ac:dyDescent="0.25">
      <c r="A18" s="12"/>
      <c r="B18" s="28"/>
      <c r="C18" s="29"/>
    </row>
    <row r="19" spans="1:3" x14ac:dyDescent="0.25">
      <c r="A19" s="72" t="s">
        <v>227</v>
      </c>
      <c r="B19" s="35">
        <f>SUM(B14:B18)</f>
        <v>3</v>
      </c>
      <c r="C19" s="81">
        <f>SUM(C14:C18)</f>
        <v>3.2000000000000002E-3</v>
      </c>
    </row>
    <row r="20" spans="1:3" x14ac:dyDescent="0.25">
      <c r="A20" s="11"/>
      <c r="B20" s="47"/>
    </row>
    <row r="21" spans="1:3" ht="30" x14ac:dyDescent="0.25">
      <c r="A21" s="70" t="s">
        <v>1187</v>
      </c>
      <c r="B21" s="70" t="s">
        <v>655</v>
      </c>
      <c r="C21" s="71" t="s">
        <v>1071</v>
      </c>
    </row>
    <row r="22" spans="1:3" x14ac:dyDescent="0.25">
      <c r="A22" s="12" t="s">
        <v>1188</v>
      </c>
      <c r="B22" s="28">
        <v>1</v>
      </c>
      <c r="C22" s="90">
        <v>1E-3</v>
      </c>
    </row>
    <row r="23" spans="1:3" x14ac:dyDescent="0.25">
      <c r="A23" s="12" t="s">
        <v>1189</v>
      </c>
      <c r="B23" s="28">
        <v>1</v>
      </c>
      <c r="C23" s="90">
        <v>1E-3</v>
      </c>
    </row>
    <row r="24" spans="1:3" x14ac:dyDescent="0.25">
      <c r="A24" s="12" t="s">
        <v>1190</v>
      </c>
      <c r="B24" s="28">
        <v>1</v>
      </c>
      <c r="C24" s="90">
        <v>1E-3</v>
      </c>
    </row>
    <row r="25" spans="1:3" x14ac:dyDescent="0.25">
      <c r="A25" s="12" t="s">
        <v>1191</v>
      </c>
      <c r="B25" s="28">
        <v>1</v>
      </c>
      <c r="C25" s="90">
        <v>1E-3</v>
      </c>
    </row>
    <row r="26" spans="1:3" x14ac:dyDescent="0.25">
      <c r="A26" s="12"/>
      <c r="B26" s="28"/>
      <c r="C26" s="90"/>
    </row>
    <row r="27" spans="1:3" x14ac:dyDescent="0.25">
      <c r="A27" s="72" t="s">
        <v>227</v>
      </c>
      <c r="B27" s="35">
        <f>SUM(B22:B26)</f>
        <v>4</v>
      </c>
      <c r="C27" s="82">
        <f>SUM(C22:C26)</f>
        <v>4.0000000000000001E-3</v>
      </c>
    </row>
    <row r="29" spans="1:3" x14ac:dyDescent="0.25">
      <c r="A29" s="287" t="s">
        <v>1181</v>
      </c>
      <c r="B29" s="287"/>
      <c r="C29" s="287"/>
    </row>
  </sheetData>
  <mergeCells count="4">
    <mergeCell ref="A1:C1"/>
    <mergeCell ref="A12:C12"/>
    <mergeCell ref="A29:C2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E11"/>
  <sheetViews>
    <sheetView workbookViewId="0">
      <selection activeCell="K12" sqref="K12"/>
    </sheetView>
  </sheetViews>
  <sheetFormatPr defaultRowHeight="15" x14ac:dyDescent="0.25"/>
  <cols>
    <col min="1" max="1" width="19.5703125" customWidth="1"/>
    <col min="2" max="2" width="14.85546875" bestFit="1" customWidth="1"/>
    <col min="3" max="3" width="16.85546875" customWidth="1"/>
    <col min="4" max="4" width="11.5703125" bestFit="1" customWidth="1"/>
    <col min="5" max="5" width="13.7109375" bestFit="1" customWidth="1"/>
  </cols>
  <sheetData>
    <row r="1" spans="1:5" ht="31.5" customHeight="1" x14ac:dyDescent="0.25">
      <c r="A1" s="208" t="s">
        <v>1481</v>
      </c>
      <c r="B1" s="208"/>
      <c r="C1" s="208"/>
      <c r="D1" s="208"/>
      <c r="E1" s="208"/>
    </row>
    <row r="2" spans="1:5" ht="32.25" customHeight="1" x14ac:dyDescent="0.25">
      <c r="A2" s="6" t="s">
        <v>85</v>
      </c>
      <c r="B2" s="6" t="s">
        <v>86</v>
      </c>
      <c r="C2" s="6" t="s">
        <v>87</v>
      </c>
      <c r="D2" s="6" t="s">
        <v>88</v>
      </c>
      <c r="E2" s="6" t="s">
        <v>89</v>
      </c>
    </row>
    <row r="3" spans="1:5" ht="20.100000000000001" customHeight="1" x14ac:dyDescent="0.25">
      <c r="A3" s="165" t="s">
        <v>90</v>
      </c>
      <c r="B3" s="166">
        <v>11196</v>
      </c>
      <c r="C3" s="166">
        <v>29831</v>
      </c>
      <c r="D3" s="166">
        <v>1072</v>
      </c>
      <c r="E3" s="166">
        <v>42099</v>
      </c>
    </row>
    <row r="4" spans="1:5" ht="20.100000000000001" customHeight="1" x14ac:dyDescent="0.25">
      <c r="A4" s="165" t="s">
        <v>91</v>
      </c>
      <c r="B4" s="166">
        <v>9466</v>
      </c>
      <c r="C4" s="166">
        <v>15079</v>
      </c>
      <c r="D4" s="166">
        <v>3559</v>
      </c>
      <c r="E4" s="166">
        <v>28104</v>
      </c>
    </row>
    <row r="5" spans="1:5" ht="20.100000000000001" customHeight="1" x14ac:dyDescent="0.25">
      <c r="A5" s="165" t="s">
        <v>92</v>
      </c>
      <c r="B5" s="166">
        <v>8221</v>
      </c>
      <c r="C5" s="166">
        <v>45861</v>
      </c>
      <c r="D5" s="166">
        <v>7264</v>
      </c>
      <c r="E5" s="166">
        <v>61346</v>
      </c>
    </row>
    <row r="6" spans="1:5" ht="20.100000000000001" customHeight="1" x14ac:dyDescent="0.25">
      <c r="A6" s="165" t="s">
        <v>93</v>
      </c>
      <c r="B6" s="166">
        <v>10763</v>
      </c>
      <c r="C6" s="166">
        <v>32249</v>
      </c>
      <c r="D6" s="166">
        <v>1995</v>
      </c>
      <c r="E6" s="166">
        <v>45007</v>
      </c>
    </row>
    <row r="7" spans="1:5" ht="20.100000000000001" customHeight="1" x14ac:dyDescent="0.25">
      <c r="A7" s="165" t="s">
        <v>94</v>
      </c>
      <c r="B7" s="167" t="s">
        <v>95</v>
      </c>
      <c r="C7" s="166">
        <v>140</v>
      </c>
      <c r="D7" s="166">
        <v>6638</v>
      </c>
      <c r="E7" s="166">
        <v>6778</v>
      </c>
    </row>
    <row r="8" spans="1:5" ht="20.100000000000001" customHeight="1" x14ac:dyDescent="0.25">
      <c r="A8" s="165" t="s">
        <v>96</v>
      </c>
      <c r="B8" s="167" t="s">
        <v>95</v>
      </c>
      <c r="C8" s="166">
        <v>20256</v>
      </c>
      <c r="D8" s="166">
        <v>4425</v>
      </c>
      <c r="E8" s="166">
        <v>24681</v>
      </c>
    </row>
    <row r="9" spans="1:5" ht="20.100000000000001" customHeight="1" x14ac:dyDescent="0.25">
      <c r="A9" s="165" t="s">
        <v>97</v>
      </c>
      <c r="B9" s="166">
        <v>39646</v>
      </c>
      <c r="C9" s="166">
        <v>143416</v>
      </c>
      <c r="D9" s="166">
        <v>24953</v>
      </c>
      <c r="E9" s="166">
        <v>208015</v>
      </c>
    </row>
    <row r="11" spans="1:5" x14ac:dyDescent="0.25">
      <c r="A11" s="34" t="s">
        <v>1406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C13"/>
  <sheetViews>
    <sheetView tabSelected="1" workbookViewId="0">
      <selection activeCell="C3" sqref="C3"/>
    </sheetView>
  </sheetViews>
  <sheetFormatPr defaultRowHeight="15" x14ac:dyDescent="0.25"/>
  <cols>
    <col min="1" max="1" width="5.85546875" style="47" customWidth="1"/>
    <col min="2" max="2" width="32.5703125" customWidth="1"/>
    <col min="3" max="3" width="13.28515625" style="47" customWidth="1"/>
  </cols>
  <sheetData>
    <row r="1" spans="1:3" ht="38.25" customHeight="1" x14ac:dyDescent="0.25">
      <c r="A1" s="268" t="s">
        <v>1643</v>
      </c>
      <c r="B1" s="268"/>
      <c r="C1" s="268"/>
    </row>
    <row r="2" spans="1:3" ht="30.75" customHeight="1" x14ac:dyDescent="0.25">
      <c r="A2" s="2" t="s">
        <v>1395</v>
      </c>
      <c r="B2" s="2" t="s">
        <v>1471</v>
      </c>
      <c r="C2" s="198" t="s">
        <v>227</v>
      </c>
    </row>
    <row r="3" spans="1:3" x14ac:dyDescent="0.25">
      <c r="A3" s="17">
        <v>1</v>
      </c>
      <c r="B3" s="3" t="s">
        <v>1472</v>
      </c>
      <c r="C3" s="17">
        <v>1</v>
      </c>
    </row>
    <row r="4" spans="1:3" x14ac:dyDescent="0.25">
      <c r="A4" s="17">
        <v>2</v>
      </c>
      <c r="B4" s="3" t="s">
        <v>1473</v>
      </c>
      <c r="C4" s="17">
        <v>1</v>
      </c>
    </row>
    <row r="5" spans="1:3" x14ac:dyDescent="0.25">
      <c r="A5" s="17">
        <v>3</v>
      </c>
      <c r="B5" s="3" t="s">
        <v>1474</v>
      </c>
      <c r="C5" s="17">
        <v>0</v>
      </c>
    </row>
    <row r="6" spans="1:3" x14ac:dyDescent="0.25">
      <c r="A6" s="17">
        <v>4</v>
      </c>
      <c r="B6" s="3" t="s">
        <v>1475</v>
      </c>
      <c r="C6" s="17">
        <v>18</v>
      </c>
    </row>
    <row r="7" spans="1:3" x14ac:dyDescent="0.25">
      <c r="A7" s="17">
        <v>5</v>
      </c>
      <c r="B7" s="3" t="s">
        <v>1476</v>
      </c>
      <c r="C7" s="17">
        <v>0</v>
      </c>
    </row>
    <row r="8" spans="1:3" ht="31.5" customHeight="1" x14ac:dyDescent="0.25">
      <c r="A8" s="2" t="s">
        <v>1395</v>
      </c>
      <c r="B8" s="2" t="s">
        <v>1477</v>
      </c>
      <c r="C8" s="198" t="s">
        <v>227</v>
      </c>
    </row>
    <row r="9" spans="1:3" x14ac:dyDescent="0.25">
      <c r="A9" s="17">
        <v>1</v>
      </c>
      <c r="B9" s="3" t="s">
        <v>1472</v>
      </c>
      <c r="C9" s="17">
        <v>56</v>
      </c>
    </row>
    <row r="10" spans="1:3" x14ac:dyDescent="0.25">
      <c r="A10" s="17">
        <v>2</v>
      </c>
      <c r="B10" s="3" t="s">
        <v>1473</v>
      </c>
      <c r="C10" s="17">
        <v>16</v>
      </c>
    </row>
    <row r="11" spans="1:3" x14ac:dyDescent="0.25">
      <c r="A11" s="17">
        <v>3</v>
      </c>
      <c r="B11" s="3" t="s">
        <v>1474</v>
      </c>
      <c r="C11" s="17">
        <v>0</v>
      </c>
    </row>
    <row r="12" spans="1:3" x14ac:dyDescent="0.25">
      <c r="A12" s="17">
        <v>4</v>
      </c>
      <c r="B12" s="3" t="s">
        <v>1475</v>
      </c>
      <c r="C12" s="17">
        <v>556</v>
      </c>
    </row>
    <row r="13" spans="1:3" x14ac:dyDescent="0.25">
      <c r="A13" s="17">
        <v>5</v>
      </c>
      <c r="B13" s="3" t="s">
        <v>1478</v>
      </c>
      <c r="C13" s="17">
        <v>0</v>
      </c>
    </row>
  </sheetData>
  <mergeCells count="1">
    <mergeCell ref="A1:C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0"/>
  </sheetPr>
  <dimension ref="A1:J99"/>
  <sheetViews>
    <sheetView workbookViewId="0">
      <selection activeCell="A46" sqref="A46:J46"/>
    </sheetView>
  </sheetViews>
  <sheetFormatPr defaultRowHeight="15" x14ac:dyDescent="0.25"/>
  <cols>
    <col min="1" max="1" width="3" bestFit="1" customWidth="1"/>
    <col min="2" max="2" width="14.5703125" bestFit="1" customWidth="1"/>
    <col min="3" max="3" width="12.85546875" style="47" bestFit="1" customWidth="1"/>
    <col min="4" max="4" width="17.7109375" customWidth="1"/>
    <col min="5" max="5" width="8.28515625" style="47" bestFit="1" customWidth="1"/>
    <col min="6" max="6" width="16.85546875" style="47" customWidth="1"/>
    <col min="7" max="7" width="11.5703125" style="47" customWidth="1"/>
    <col min="8" max="8" width="13.7109375" style="47" customWidth="1"/>
    <col min="9" max="9" width="10.7109375" style="47" bestFit="1" customWidth="1"/>
    <col min="10" max="10" width="17.5703125" style="47" bestFit="1" customWidth="1"/>
  </cols>
  <sheetData>
    <row r="1" spans="1:10" s="199" customFormat="1" ht="25.5" customHeight="1" x14ac:dyDescent="0.25">
      <c r="A1" s="208" t="s">
        <v>1522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30" x14ac:dyDescent="0.25">
      <c r="A2" s="291" t="s">
        <v>656</v>
      </c>
      <c r="B2" s="292"/>
      <c r="C2" s="291" t="s">
        <v>98</v>
      </c>
      <c r="D2" s="292"/>
      <c r="E2" s="18" t="s">
        <v>712</v>
      </c>
      <c r="F2" s="6" t="s">
        <v>713</v>
      </c>
      <c r="G2" s="18" t="s">
        <v>714</v>
      </c>
      <c r="H2" s="6" t="s">
        <v>657</v>
      </c>
      <c r="I2" s="6" t="s">
        <v>658</v>
      </c>
      <c r="J2" s="6" t="s">
        <v>715</v>
      </c>
    </row>
    <row r="3" spans="1:10" x14ac:dyDescent="0.25">
      <c r="A3" s="288" t="s">
        <v>128</v>
      </c>
      <c r="B3" s="289"/>
      <c r="C3" s="289"/>
      <c r="D3" s="289"/>
      <c r="E3" s="289"/>
      <c r="F3" s="289"/>
      <c r="G3" s="289"/>
      <c r="H3" s="289"/>
      <c r="I3" s="289"/>
      <c r="J3" s="290"/>
    </row>
    <row r="4" spans="1:10" x14ac:dyDescent="0.25">
      <c r="A4" s="210">
        <v>1</v>
      </c>
      <c r="B4" s="210" t="s">
        <v>659</v>
      </c>
      <c r="C4" s="220" t="s">
        <v>2</v>
      </c>
      <c r="D4" s="12" t="s">
        <v>2</v>
      </c>
      <c r="E4" s="17" t="s">
        <v>660</v>
      </c>
      <c r="F4" s="17" t="s">
        <v>661</v>
      </c>
      <c r="G4" s="17">
        <v>24</v>
      </c>
      <c r="H4" s="17" t="s">
        <v>662</v>
      </c>
      <c r="I4" s="17" t="s">
        <v>663</v>
      </c>
      <c r="J4" s="17" t="s">
        <v>664</v>
      </c>
    </row>
    <row r="5" spans="1:10" x14ac:dyDescent="0.25">
      <c r="A5" s="210"/>
      <c r="B5" s="210"/>
      <c r="C5" s="220"/>
      <c r="D5" s="12" t="s">
        <v>665</v>
      </c>
      <c r="E5" s="17" t="s">
        <v>660</v>
      </c>
      <c r="F5" s="17" t="s">
        <v>666</v>
      </c>
      <c r="G5" s="17">
        <v>33</v>
      </c>
      <c r="H5" s="17" t="s">
        <v>662</v>
      </c>
      <c r="I5" s="17" t="s">
        <v>663</v>
      </c>
      <c r="J5" s="17" t="s">
        <v>664</v>
      </c>
    </row>
    <row r="6" spans="1:10" x14ac:dyDescent="0.25">
      <c r="A6" s="12">
        <v>2</v>
      </c>
      <c r="B6" s="12" t="s">
        <v>659</v>
      </c>
      <c r="C6" s="28" t="s">
        <v>239</v>
      </c>
      <c r="D6" s="12" t="s">
        <v>239</v>
      </c>
      <c r="E6" s="17" t="s">
        <v>660</v>
      </c>
      <c r="F6" s="17" t="s">
        <v>666</v>
      </c>
      <c r="G6" s="17">
        <v>19</v>
      </c>
      <c r="H6" s="17" t="s">
        <v>662</v>
      </c>
      <c r="I6" s="17" t="s">
        <v>663</v>
      </c>
      <c r="J6" s="17" t="s">
        <v>664</v>
      </c>
    </row>
    <row r="7" spans="1:10" x14ac:dyDescent="0.25">
      <c r="A7" s="210">
        <v>3</v>
      </c>
      <c r="B7" s="210" t="s">
        <v>659</v>
      </c>
      <c r="C7" s="220" t="s">
        <v>6</v>
      </c>
      <c r="D7" s="12" t="s">
        <v>6</v>
      </c>
      <c r="E7" s="17" t="s">
        <v>660</v>
      </c>
      <c r="F7" s="17" t="s">
        <v>666</v>
      </c>
      <c r="G7" s="17">
        <v>42</v>
      </c>
      <c r="H7" s="17" t="s">
        <v>662</v>
      </c>
      <c r="I7" s="17" t="s">
        <v>663</v>
      </c>
      <c r="J7" s="17" t="s">
        <v>664</v>
      </c>
    </row>
    <row r="8" spans="1:10" x14ac:dyDescent="0.25">
      <c r="A8" s="210"/>
      <c r="B8" s="210"/>
      <c r="C8" s="220"/>
      <c r="D8" s="12" t="s">
        <v>667</v>
      </c>
      <c r="E8" s="17" t="s">
        <v>660</v>
      </c>
      <c r="F8" s="17" t="s">
        <v>668</v>
      </c>
      <c r="G8" s="17">
        <v>17</v>
      </c>
      <c r="H8" s="17" t="s">
        <v>662</v>
      </c>
      <c r="I8" s="17" t="s">
        <v>669</v>
      </c>
      <c r="J8" s="17" t="s">
        <v>670</v>
      </c>
    </row>
    <row r="9" spans="1:10" x14ac:dyDescent="0.25">
      <c r="A9" s="210"/>
      <c r="B9" s="210"/>
      <c r="C9" s="220"/>
      <c r="D9" s="12" t="s">
        <v>671</v>
      </c>
      <c r="E9" s="17" t="s">
        <v>660</v>
      </c>
      <c r="F9" s="17" t="s">
        <v>668</v>
      </c>
      <c r="G9" s="17">
        <v>22</v>
      </c>
      <c r="H9" s="17" t="s">
        <v>662</v>
      </c>
      <c r="I9" s="17" t="s">
        <v>669</v>
      </c>
      <c r="J9" s="17" t="s">
        <v>670</v>
      </c>
    </row>
    <row r="10" spans="1:10" x14ac:dyDescent="0.25">
      <c r="A10" s="12">
        <v>4</v>
      </c>
      <c r="B10" s="12" t="s">
        <v>659</v>
      </c>
      <c r="C10" s="28" t="s">
        <v>120</v>
      </c>
      <c r="D10" s="12" t="s">
        <v>120</v>
      </c>
      <c r="E10" s="17" t="s">
        <v>660</v>
      </c>
      <c r="F10" s="17" t="s">
        <v>672</v>
      </c>
      <c r="G10" s="17">
        <v>40</v>
      </c>
      <c r="H10" s="17" t="s">
        <v>662</v>
      </c>
      <c r="I10" s="17" t="s">
        <v>663</v>
      </c>
      <c r="J10" s="17" t="s">
        <v>664</v>
      </c>
    </row>
    <row r="11" spans="1:10" x14ac:dyDescent="0.25">
      <c r="A11" s="12">
        <v>5</v>
      </c>
      <c r="B11" s="12" t="s">
        <v>659</v>
      </c>
      <c r="C11" s="28" t="s">
        <v>10</v>
      </c>
      <c r="D11" s="12" t="s">
        <v>10</v>
      </c>
      <c r="E11" s="17" t="s">
        <v>660</v>
      </c>
      <c r="F11" s="17" t="s">
        <v>672</v>
      </c>
      <c r="G11" s="17">
        <v>22</v>
      </c>
      <c r="H11" s="17" t="s">
        <v>662</v>
      </c>
      <c r="I11" s="17" t="s">
        <v>663</v>
      </c>
      <c r="J11" s="17" t="s">
        <v>664</v>
      </c>
    </row>
    <row r="12" spans="1:10" x14ac:dyDescent="0.25">
      <c r="A12" s="12">
        <v>6</v>
      </c>
      <c r="B12" s="12" t="s">
        <v>659</v>
      </c>
      <c r="C12" s="28" t="s">
        <v>114</v>
      </c>
      <c r="D12" s="12" t="s">
        <v>114</v>
      </c>
      <c r="E12" s="17" t="s">
        <v>660</v>
      </c>
      <c r="F12" s="17" t="s">
        <v>668</v>
      </c>
      <c r="G12" s="17">
        <v>21</v>
      </c>
      <c r="H12" s="17" t="s">
        <v>662</v>
      </c>
      <c r="I12" s="17" t="s">
        <v>669</v>
      </c>
      <c r="J12" s="17" t="s">
        <v>670</v>
      </c>
    </row>
    <row r="13" spans="1:10" x14ac:dyDescent="0.25">
      <c r="A13" s="12">
        <v>7</v>
      </c>
      <c r="B13" s="12" t="s">
        <v>659</v>
      </c>
      <c r="C13" s="28" t="s">
        <v>16</v>
      </c>
      <c r="D13" s="12" t="s">
        <v>16</v>
      </c>
      <c r="E13" s="17" t="s">
        <v>660</v>
      </c>
      <c r="F13" s="17" t="s">
        <v>672</v>
      </c>
      <c r="G13" s="17">
        <v>20</v>
      </c>
      <c r="H13" s="17" t="s">
        <v>662</v>
      </c>
      <c r="I13" s="17" t="s">
        <v>669</v>
      </c>
      <c r="J13" s="17" t="s">
        <v>664</v>
      </c>
    </row>
    <row r="14" spans="1:10" x14ac:dyDescent="0.25">
      <c r="A14" s="210">
        <v>8</v>
      </c>
      <c r="B14" s="210" t="s">
        <v>659</v>
      </c>
      <c r="C14" s="220" t="s">
        <v>20</v>
      </c>
      <c r="D14" s="12" t="s">
        <v>20</v>
      </c>
      <c r="E14" s="17" t="s">
        <v>660</v>
      </c>
      <c r="F14" s="17" t="s">
        <v>672</v>
      </c>
      <c r="G14" s="17">
        <v>29</v>
      </c>
      <c r="H14" s="17" t="s">
        <v>662</v>
      </c>
      <c r="I14" s="17" t="s">
        <v>663</v>
      </c>
      <c r="J14" s="17" t="s">
        <v>664</v>
      </c>
    </row>
    <row r="15" spans="1:10" x14ac:dyDescent="0.25">
      <c r="A15" s="210"/>
      <c r="B15" s="210"/>
      <c r="C15" s="220"/>
      <c r="D15" s="12" t="s">
        <v>673</v>
      </c>
      <c r="E15" s="17" t="s">
        <v>660</v>
      </c>
      <c r="F15" s="17" t="s">
        <v>668</v>
      </c>
      <c r="G15" s="17">
        <v>40</v>
      </c>
      <c r="H15" s="17" t="s">
        <v>662</v>
      </c>
      <c r="I15" s="17" t="s">
        <v>663</v>
      </c>
      <c r="J15" s="17" t="s">
        <v>664</v>
      </c>
    </row>
    <row r="16" spans="1:10" x14ac:dyDescent="0.25">
      <c r="A16" s="12">
        <v>9</v>
      </c>
      <c r="B16" s="12" t="s">
        <v>659</v>
      </c>
      <c r="C16" s="28" t="s">
        <v>21</v>
      </c>
      <c r="D16" s="12" t="s">
        <v>21</v>
      </c>
      <c r="E16" s="17" t="s">
        <v>660</v>
      </c>
      <c r="F16" s="17" t="s">
        <v>668</v>
      </c>
      <c r="G16" s="17">
        <v>25</v>
      </c>
      <c r="H16" s="17" t="s">
        <v>662</v>
      </c>
      <c r="I16" s="17" t="s">
        <v>663</v>
      </c>
      <c r="J16" s="17" t="s">
        <v>664</v>
      </c>
    </row>
    <row r="17" spans="1:10" x14ac:dyDescent="0.25">
      <c r="A17" s="12">
        <v>10</v>
      </c>
      <c r="B17" s="12" t="s">
        <v>659</v>
      </c>
      <c r="C17" s="28" t="s">
        <v>22</v>
      </c>
      <c r="D17" s="12" t="s">
        <v>22</v>
      </c>
      <c r="E17" s="17" t="s">
        <v>660</v>
      </c>
      <c r="F17" s="17" t="s">
        <v>672</v>
      </c>
      <c r="G17" s="17">
        <v>70</v>
      </c>
      <c r="H17" s="17" t="s">
        <v>662</v>
      </c>
      <c r="I17" s="17" t="s">
        <v>663</v>
      </c>
      <c r="J17" s="17" t="s">
        <v>664</v>
      </c>
    </row>
    <row r="18" spans="1:10" x14ac:dyDescent="0.25">
      <c r="A18" s="12">
        <v>11</v>
      </c>
      <c r="B18" s="12" t="s">
        <v>659</v>
      </c>
      <c r="C18" s="28" t="s">
        <v>25</v>
      </c>
      <c r="D18" s="12" t="s">
        <v>25</v>
      </c>
      <c r="E18" s="17" t="s">
        <v>660</v>
      </c>
      <c r="F18" s="17" t="s">
        <v>672</v>
      </c>
      <c r="G18" s="17">
        <v>15</v>
      </c>
      <c r="H18" s="17" t="s">
        <v>662</v>
      </c>
      <c r="I18" s="17" t="s">
        <v>663</v>
      </c>
      <c r="J18" s="17" t="s">
        <v>670</v>
      </c>
    </row>
    <row r="19" spans="1:10" x14ac:dyDescent="0.25">
      <c r="A19" s="210">
        <v>12</v>
      </c>
      <c r="B19" s="210" t="s">
        <v>659</v>
      </c>
      <c r="C19" s="220" t="s">
        <v>28</v>
      </c>
      <c r="D19" s="12" t="s">
        <v>674</v>
      </c>
      <c r="E19" s="17" t="s">
        <v>660</v>
      </c>
      <c r="F19" s="17" t="s">
        <v>672</v>
      </c>
      <c r="G19" s="17">
        <v>25</v>
      </c>
      <c r="H19" s="17" t="s">
        <v>662</v>
      </c>
      <c r="I19" s="17"/>
      <c r="J19" s="17" t="s">
        <v>664</v>
      </c>
    </row>
    <row r="20" spans="1:10" x14ac:dyDescent="0.25">
      <c r="A20" s="210"/>
      <c r="B20" s="210"/>
      <c r="C20" s="220"/>
      <c r="D20" s="12" t="s">
        <v>675</v>
      </c>
      <c r="E20" s="17" t="s">
        <v>660</v>
      </c>
      <c r="F20" s="17" t="s">
        <v>672</v>
      </c>
      <c r="G20" s="17">
        <v>35</v>
      </c>
      <c r="H20" s="17" t="s">
        <v>662</v>
      </c>
      <c r="I20" s="17"/>
      <c r="J20" s="17" t="s">
        <v>664</v>
      </c>
    </row>
    <row r="21" spans="1:10" x14ac:dyDescent="0.25">
      <c r="A21" s="210"/>
      <c r="B21" s="210"/>
      <c r="C21" s="220"/>
      <c r="D21" s="12" t="s">
        <v>676</v>
      </c>
      <c r="E21" s="17" t="s">
        <v>660</v>
      </c>
      <c r="F21" s="17" t="s">
        <v>672</v>
      </c>
      <c r="G21" s="17">
        <v>31</v>
      </c>
      <c r="H21" s="17" t="s">
        <v>662</v>
      </c>
      <c r="I21" s="17" t="s">
        <v>669</v>
      </c>
      <c r="J21" s="17" t="s">
        <v>670</v>
      </c>
    </row>
    <row r="22" spans="1:10" x14ac:dyDescent="0.25">
      <c r="A22" s="210">
        <v>13</v>
      </c>
      <c r="B22" s="210" t="s">
        <v>659</v>
      </c>
      <c r="C22" s="220" t="s">
        <v>34</v>
      </c>
      <c r="D22" s="12" t="s">
        <v>677</v>
      </c>
      <c r="E22" s="17" t="s">
        <v>660</v>
      </c>
      <c r="F22" s="17" t="s">
        <v>672</v>
      </c>
      <c r="G22" s="17">
        <v>57</v>
      </c>
      <c r="H22" s="17" t="s">
        <v>662</v>
      </c>
      <c r="I22" s="17" t="s">
        <v>663</v>
      </c>
      <c r="J22" s="17" t="s">
        <v>670</v>
      </c>
    </row>
    <row r="23" spans="1:10" x14ac:dyDescent="0.25">
      <c r="A23" s="210"/>
      <c r="B23" s="210"/>
      <c r="C23" s="220"/>
      <c r="D23" s="12" t="s">
        <v>678</v>
      </c>
      <c r="E23" s="17" t="s">
        <v>660</v>
      </c>
      <c r="F23" s="17" t="s">
        <v>672</v>
      </c>
      <c r="G23" s="17">
        <v>40</v>
      </c>
      <c r="H23" s="17" t="s">
        <v>662</v>
      </c>
      <c r="I23" s="17" t="s">
        <v>663</v>
      </c>
      <c r="J23" s="17" t="s">
        <v>670</v>
      </c>
    </row>
    <row r="24" spans="1:10" x14ac:dyDescent="0.25">
      <c r="A24" s="12">
        <v>14</v>
      </c>
      <c r="B24" s="12" t="s">
        <v>659</v>
      </c>
      <c r="C24" s="28" t="s">
        <v>36</v>
      </c>
      <c r="D24" s="12" t="s">
        <v>36</v>
      </c>
      <c r="E24" s="17" t="s">
        <v>660</v>
      </c>
      <c r="F24" s="17" t="s">
        <v>672</v>
      </c>
      <c r="G24" s="17">
        <v>37</v>
      </c>
      <c r="H24" s="17" t="s">
        <v>662</v>
      </c>
      <c r="I24" s="17" t="s">
        <v>663</v>
      </c>
      <c r="J24" s="17" t="s">
        <v>670</v>
      </c>
    </row>
    <row r="25" spans="1:10" x14ac:dyDescent="0.25">
      <c r="A25" s="210">
        <v>15</v>
      </c>
      <c r="B25" s="210" t="s">
        <v>659</v>
      </c>
      <c r="C25" s="220" t="s">
        <v>117</v>
      </c>
      <c r="D25" s="12" t="s">
        <v>679</v>
      </c>
      <c r="E25" s="17" t="s">
        <v>660</v>
      </c>
      <c r="F25" s="17" t="s">
        <v>672</v>
      </c>
      <c r="G25" s="17">
        <v>30</v>
      </c>
      <c r="H25" s="17" t="s">
        <v>662</v>
      </c>
      <c r="I25" s="17"/>
      <c r="J25" s="17" t="s">
        <v>670</v>
      </c>
    </row>
    <row r="26" spans="1:10" x14ac:dyDescent="0.25">
      <c r="A26" s="210"/>
      <c r="B26" s="210"/>
      <c r="C26" s="220"/>
      <c r="D26" s="12" t="s">
        <v>117</v>
      </c>
      <c r="E26" s="17" t="s">
        <v>660</v>
      </c>
      <c r="F26" s="17" t="s">
        <v>672</v>
      </c>
      <c r="G26" s="17">
        <v>26</v>
      </c>
      <c r="H26" s="17" t="s">
        <v>662</v>
      </c>
      <c r="I26" s="17" t="s">
        <v>663</v>
      </c>
      <c r="J26" s="17" t="s">
        <v>670</v>
      </c>
    </row>
    <row r="27" spans="1:10" x14ac:dyDescent="0.25">
      <c r="A27" s="210">
        <v>16</v>
      </c>
      <c r="B27" s="210" t="s">
        <v>659</v>
      </c>
      <c r="C27" s="220" t="s">
        <v>118</v>
      </c>
      <c r="D27" s="12" t="s">
        <v>680</v>
      </c>
      <c r="E27" s="17" t="s">
        <v>660</v>
      </c>
      <c r="F27" s="17" t="s">
        <v>672</v>
      </c>
      <c r="G27" s="17">
        <v>31</v>
      </c>
      <c r="H27" s="17" t="s">
        <v>662</v>
      </c>
      <c r="I27" s="17" t="s">
        <v>663</v>
      </c>
      <c r="J27" s="17" t="s">
        <v>664</v>
      </c>
    </row>
    <row r="28" spans="1:10" x14ac:dyDescent="0.25">
      <c r="A28" s="210"/>
      <c r="B28" s="210"/>
      <c r="C28" s="220"/>
      <c r="D28" s="12" t="s">
        <v>681</v>
      </c>
      <c r="E28" s="17" t="s">
        <v>660</v>
      </c>
      <c r="F28" s="17" t="s">
        <v>672</v>
      </c>
      <c r="G28" s="17">
        <v>30</v>
      </c>
      <c r="H28" s="17" t="s">
        <v>662</v>
      </c>
      <c r="I28" s="17" t="s">
        <v>663</v>
      </c>
      <c r="J28" s="17" t="s">
        <v>664</v>
      </c>
    </row>
    <row r="29" spans="1:10" x14ac:dyDescent="0.25">
      <c r="A29" s="210">
        <v>17</v>
      </c>
      <c r="B29" s="210" t="s">
        <v>659</v>
      </c>
      <c r="C29" s="220" t="s">
        <v>42</v>
      </c>
      <c r="D29" s="12" t="s">
        <v>682</v>
      </c>
      <c r="E29" s="17" t="s">
        <v>660</v>
      </c>
      <c r="F29" s="17" t="s">
        <v>672</v>
      </c>
      <c r="G29" s="17">
        <v>45</v>
      </c>
      <c r="H29" s="17" t="s">
        <v>662</v>
      </c>
      <c r="I29" s="17" t="s">
        <v>663</v>
      </c>
      <c r="J29" s="17" t="s">
        <v>670</v>
      </c>
    </row>
    <row r="30" spans="1:10" x14ac:dyDescent="0.25">
      <c r="A30" s="210"/>
      <c r="B30" s="210"/>
      <c r="C30" s="220"/>
      <c r="D30" s="12" t="s">
        <v>683</v>
      </c>
      <c r="E30" s="17" t="s">
        <v>660</v>
      </c>
      <c r="F30" s="17" t="s">
        <v>672</v>
      </c>
      <c r="G30" s="17">
        <v>30</v>
      </c>
      <c r="H30" s="17" t="s">
        <v>662</v>
      </c>
      <c r="I30" s="17"/>
      <c r="J30" s="17" t="s">
        <v>670</v>
      </c>
    </row>
    <row r="31" spans="1:10" x14ac:dyDescent="0.25">
      <c r="A31" s="210">
        <v>18</v>
      </c>
      <c r="B31" s="210" t="s">
        <v>659</v>
      </c>
      <c r="C31" s="220" t="s">
        <v>122</v>
      </c>
      <c r="D31" s="12" t="s">
        <v>684</v>
      </c>
      <c r="E31" s="17" t="s">
        <v>660</v>
      </c>
      <c r="F31" s="17" t="s">
        <v>668</v>
      </c>
      <c r="G31" s="17">
        <v>30</v>
      </c>
      <c r="H31" s="17" t="s">
        <v>662</v>
      </c>
      <c r="I31" s="17" t="s">
        <v>663</v>
      </c>
      <c r="J31" s="17" t="s">
        <v>670</v>
      </c>
    </row>
    <row r="32" spans="1:10" x14ac:dyDescent="0.25">
      <c r="A32" s="210"/>
      <c r="B32" s="210"/>
      <c r="C32" s="220"/>
      <c r="D32" s="12" t="s">
        <v>685</v>
      </c>
      <c r="E32" s="17" t="s">
        <v>660</v>
      </c>
      <c r="F32" s="17" t="s">
        <v>668</v>
      </c>
      <c r="G32" s="17">
        <v>40</v>
      </c>
      <c r="H32" s="17" t="s">
        <v>662</v>
      </c>
      <c r="I32" s="17" t="s">
        <v>663</v>
      </c>
      <c r="J32" s="17" t="s">
        <v>670</v>
      </c>
    </row>
    <row r="33" spans="1:10" x14ac:dyDescent="0.25">
      <c r="A33" s="12">
        <v>19</v>
      </c>
      <c r="B33" s="12" t="s">
        <v>659</v>
      </c>
      <c r="C33" s="28" t="s">
        <v>44</v>
      </c>
      <c r="D33" s="12" t="s">
        <v>44</v>
      </c>
      <c r="E33" s="17" t="s">
        <v>660</v>
      </c>
      <c r="F33" s="17" t="s">
        <v>672</v>
      </c>
      <c r="G33" s="17">
        <v>35</v>
      </c>
      <c r="H33" s="17" t="s">
        <v>662</v>
      </c>
      <c r="I33" s="17" t="s">
        <v>663</v>
      </c>
      <c r="J33" s="17" t="s">
        <v>670</v>
      </c>
    </row>
    <row r="34" spans="1:10" x14ac:dyDescent="0.25">
      <c r="A34" s="12">
        <v>20</v>
      </c>
      <c r="B34" s="12" t="s">
        <v>659</v>
      </c>
      <c r="C34" s="28" t="s">
        <v>45</v>
      </c>
      <c r="D34" s="12" t="s">
        <v>45</v>
      </c>
      <c r="E34" s="17" t="s">
        <v>660</v>
      </c>
      <c r="F34" s="17" t="s">
        <v>672</v>
      </c>
      <c r="G34" s="17">
        <v>38</v>
      </c>
      <c r="H34" s="17" t="s">
        <v>662</v>
      </c>
      <c r="I34" s="17" t="s">
        <v>663</v>
      </c>
      <c r="J34" s="17" t="s">
        <v>670</v>
      </c>
    </row>
    <row r="35" spans="1:10" x14ac:dyDescent="0.25">
      <c r="A35" s="210">
        <v>21</v>
      </c>
      <c r="B35" s="210" t="s">
        <v>659</v>
      </c>
      <c r="C35" s="220" t="s">
        <v>46</v>
      </c>
      <c r="D35" s="12" t="s">
        <v>686</v>
      </c>
      <c r="E35" s="17" t="s">
        <v>660</v>
      </c>
      <c r="F35" s="17" t="s">
        <v>672</v>
      </c>
      <c r="G35" s="17">
        <v>39</v>
      </c>
      <c r="H35" s="17" t="s">
        <v>662</v>
      </c>
      <c r="I35" s="17" t="s">
        <v>663</v>
      </c>
      <c r="J35" s="17" t="s">
        <v>664</v>
      </c>
    </row>
    <row r="36" spans="1:10" x14ac:dyDescent="0.25">
      <c r="A36" s="210"/>
      <c r="B36" s="210"/>
      <c r="C36" s="220"/>
      <c r="D36" s="12" t="s">
        <v>687</v>
      </c>
      <c r="E36" s="17" t="s">
        <v>660</v>
      </c>
      <c r="F36" s="17" t="s">
        <v>672</v>
      </c>
      <c r="G36" s="17">
        <v>22</v>
      </c>
      <c r="H36" s="17" t="s">
        <v>662</v>
      </c>
      <c r="I36" s="17" t="s">
        <v>663</v>
      </c>
      <c r="J36" s="17" t="s">
        <v>670</v>
      </c>
    </row>
    <row r="37" spans="1:10" x14ac:dyDescent="0.25">
      <c r="A37" s="210"/>
      <c r="B37" s="210"/>
      <c r="C37" s="220"/>
      <c r="D37" s="12" t="s">
        <v>46</v>
      </c>
      <c r="E37" s="17" t="s">
        <v>660</v>
      </c>
      <c r="F37" s="17" t="s">
        <v>672</v>
      </c>
      <c r="G37" s="17">
        <v>50</v>
      </c>
      <c r="H37" s="17" t="s">
        <v>662</v>
      </c>
      <c r="I37" s="17" t="s">
        <v>663</v>
      </c>
      <c r="J37" s="17" t="s">
        <v>664</v>
      </c>
    </row>
    <row r="38" spans="1:10" x14ac:dyDescent="0.25">
      <c r="A38" s="12">
        <v>22</v>
      </c>
      <c r="B38" s="12" t="s">
        <v>659</v>
      </c>
      <c r="C38" s="28" t="s">
        <v>47</v>
      </c>
      <c r="D38" s="12" t="s">
        <v>47</v>
      </c>
      <c r="E38" s="17" t="s">
        <v>660</v>
      </c>
      <c r="F38" s="17" t="s">
        <v>672</v>
      </c>
      <c r="G38" s="17">
        <v>39</v>
      </c>
      <c r="H38" s="17" t="s">
        <v>662</v>
      </c>
      <c r="I38" s="17" t="s">
        <v>663</v>
      </c>
      <c r="J38" s="17" t="s">
        <v>664</v>
      </c>
    </row>
    <row r="39" spans="1:10" x14ac:dyDescent="0.25">
      <c r="A39" s="12">
        <v>23</v>
      </c>
      <c r="B39" s="12" t="s">
        <v>659</v>
      </c>
      <c r="C39" s="28" t="s">
        <v>48</v>
      </c>
      <c r="D39" s="12" t="s">
        <v>48</v>
      </c>
      <c r="E39" s="17" t="s">
        <v>660</v>
      </c>
      <c r="F39" s="17" t="s">
        <v>668</v>
      </c>
      <c r="G39" s="17">
        <v>42</v>
      </c>
      <c r="H39" s="17" t="s">
        <v>662</v>
      </c>
      <c r="I39" s="17" t="s">
        <v>663</v>
      </c>
      <c r="J39" s="17" t="s">
        <v>664</v>
      </c>
    </row>
    <row r="40" spans="1:10" x14ac:dyDescent="0.25">
      <c r="A40" s="12">
        <v>24</v>
      </c>
      <c r="B40" s="12" t="s">
        <v>659</v>
      </c>
      <c r="C40" s="28" t="s">
        <v>50</v>
      </c>
      <c r="D40" s="12" t="s">
        <v>50</v>
      </c>
      <c r="E40" s="17" t="s">
        <v>660</v>
      </c>
      <c r="F40" s="17" t="s">
        <v>672</v>
      </c>
      <c r="G40" s="17">
        <v>38</v>
      </c>
      <c r="H40" s="17" t="s">
        <v>662</v>
      </c>
      <c r="I40" s="17" t="s">
        <v>663</v>
      </c>
      <c r="J40" s="17" t="s">
        <v>670</v>
      </c>
    </row>
    <row r="41" spans="1:10" x14ac:dyDescent="0.25">
      <c r="A41" s="12">
        <v>25</v>
      </c>
      <c r="B41" s="12" t="s">
        <v>659</v>
      </c>
      <c r="C41" s="28" t="s">
        <v>51</v>
      </c>
      <c r="D41" s="12" t="s">
        <v>51</v>
      </c>
      <c r="E41" s="17" t="s">
        <v>660</v>
      </c>
      <c r="F41" s="17" t="s">
        <v>672</v>
      </c>
      <c r="G41" s="17">
        <v>29</v>
      </c>
      <c r="H41" s="17" t="s">
        <v>662</v>
      </c>
      <c r="I41" s="17" t="s">
        <v>663</v>
      </c>
      <c r="J41" s="17" t="s">
        <v>670</v>
      </c>
    </row>
    <row r="42" spans="1:10" x14ac:dyDescent="0.25">
      <c r="A42" s="12">
        <v>26</v>
      </c>
      <c r="B42" s="12" t="s">
        <v>659</v>
      </c>
      <c r="C42" s="28" t="s">
        <v>53</v>
      </c>
      <c r="D42" s="12" t="s">
        <v>53</v>
      </c>
      <c r="E42" s="17" t="s">
        <v>660</v>
      </c>
      <c r="F42" s="17" t="s">
        <v>672</v>
      </c>
      <c r="G42" s="17">
        <v>33</v>
      </c>
      <c r="H42" s="17" t="s">
        <v>662</v>
      </c>
      <c r="I42" s="17" t="s">
        <v>663</v>
      </c>
      <c r="J42" s="17" t="s">
        <v>664</v>
      </c>
    </row>
    <row r="43" spans="1:10" x14ac:dyDescent="0.25">
      <c r="A43" s="210">
        <v>27</v>
      </c>
      <c r="B43" s="210" t="s">
        <v>659</v>
      </c>
      <c r="C43" s="220" t="s">
        <v>688</v>
      </c>
      <c r="D43" s="12" t="s">
        <v>689</v>
      </c>
      <c r="E43" s="17" t="s">
        <v>660</v>
      </c>
      <c r="F43" s="17" t="s">
        <v>672</v>
      </c>
      <c r="G43" s="17">
        <v>32</v>
      </c>
      <c r="H43" s="17" t="s">
        <v>662</v>
      </c>
      <c r="I43" s="17"/>
      <c r="J43" s="17" t="s">
        <v>670</v>
      </c>
    </row>
    <row r="44" spans="1:10" x14ac:dyDescent="0.25">
      <c r="A44" s="210"/>
      <c r="B44" s="210"/>
      <c r="C44" s="220"/>
      <c r="D44" s="12" t="s">
        <v>688</v>
      </c>
      <c r="E44" s="17" t="s">
        <v>660</v>
      </c>
      <c r="F44" s="17" t="s">
        <v>672</v>
      </c>
      <c r="G44" s="17">
        <v>59</v>
      </c>
      <c r="H44" s="17" t="s">
        <v>662</v>
      </c>
      <c r="I44" s="17"/>
      <c r="J44" s="17" t="s">
        <v>670</v>
      </c>
    </row>
    <row r="45" spans="1:10" x14ac:dyDescent="0.25">
      <c r="A45" s="12">
        <v>28</v>
      </c>
      <c r="B45" s="12" t="s">
        <v>659</v>
      </c>
      <c r="C45" s="28" t="s">
        <v>37</v>
      </c>
      <c r="D45" s="12" t="s">
        <v>37</v>
      </c>
      <c r="E45" s="17" t="s">
        <v>660</v>
      </c>
      <c r="F45" s="17" t="s">
        <v>672</v>
      </c>
      <c r="G45" s="17">
        <v>53</v>
      </c>
      <c r="H45" s="17" t="s">
        <v>662</v>
      </c>
      <c r="I45" s="17" t="s">
        <v>663</v>
      </c>
      <c r="J45" s="17" t="s">
        <v>670</v>
      </c>
    </row>
    <row r="46" spans="1:10" x14ac:dyDescent="0.25">
      <c r="A46" s="288" t="s">
        <v>690</v>
      </c>
      <c r="B46" s="289"/>
      <c r="C46" s="289"/>
      <c r="D46" s="289"/>
      <c r="E46" s="289"/>
      <c r="F46" s="289"/>
      <c r="G46" s="289"/>
      <c r="H46" s="289"/>
      <c r="I46" s="289"/>
      <c r="J46" s="290"/>
    </row>
    <row r="47" spans="1:10" x14ac:dyDescent="0.25">
      <c r="A47" s="12">
        <v>29</v>
      </c>
      <c r="B47" s="12" t="s">
        <v>659</v>
      </c>
      <c r="C47" s="28" t="s">
        <v>1</v>
      </c>
      <c r="D47" s="12" t="s">
        <v>1</v>
      </c>
      <c r="E47" s="17" t="s">
        <v>660</v>
      </c>
      <c r="F47" s="17" t="s">
        <v>672</v>
      </c>
      <c r="G47" s="17">
        <v>63</v>
      </c>
      <c r="H47" s="17" t="s">
        <v>662</v>
      </c>
      <c r="I47" s="17"/>
      <c r="J47" s="17" t="s">
        <v>670</v>
      </c>
    </row>
    <row r="48" spans="1:10" x14ac:dyDescent="0.25">
      <c r="A48" s="12">
        <v>30</v>
      </c>
      <c r="B48" s="12" t="s">
        <v>659</v>
      </c>
      <c r="C48" s="28" t="s">
        <v>691</v>
      </c>
      <c r="D48" s="12" t="s">
        <v>691</v>
      </c>
      <c r="E48" s="17" t="s">
        <v>660</v>
      </c>
      <c r="F48" s="17" t="s">
        <v>672</v>
      </c>
      <c r="G48" s="17">
        <v>23</v>
      </c>
      <c r="H48" s="17" t="s">
        <v>662</v>
      </c>
      <c r="I48" s="17" t="s">
        <v>663</v>
      </c>
      <c r="J48" s="17" t="s">
        <v>670</v>
      </c>
    </row>
    <row r="49" spans="1:10" x14ac:dyDescent="0.25">
      <c r="A49" s="210">
        <v>31</v>
      </c>
      <c r="B49" s="210" t="s">
        <v>659</v>
      </c>
      <c r="C49" s="220" t="s">
        <v>239</v>
      </c>
      <c r="D49" s="12" t="s">
        <v>239</v>
      </c>
      <c r="E49" s="17" t="s">
        <v>660</v>
      </c>
      <c r="F49" s="17" t="s">
        <v>672</v>
      </c>
      <c r="G49" s="17">
        <v>55</v>
      </c>
      <c r="H49" s="17" t="s">
        <v>662</v>
      </c>
      <c r="I49" s="17" t="s">
        <v>663</v>
      </c>
      <c r="J49" s="17" t="s">
        <v>670</v>
      </c>
    </row>
    <row r="50" spans="1:10" x14ac:dyDescent="0.25">
      <c r="A50" s="210"/>
      <c r="B50" s="210"/>
      <c r="C50" s="220"/>
      <c r="D50" s="12" t="s">
        <v>692</v>
      </c>
      <c r="E50" s="17" t="s">
        <v>660</v>
      </c>
      <c r="F50" s="17" t="s">
        <v>672</v>
      </c>
      <c r="G50" s="17">
        <v>30</v>
      </c>
      <c r="H50" s="17" t="s">
        <v>662</v>
      </c>
      <c r="I50" s="17" t="s">
        <v>663</v>
      </c>
      <c r="J50" s="17" t="s">
        <v>670</v>
      </c>
    </row>
    <row r="51" spans="1:10" x14ac:dyDescent="0.25">
      <c r="A51" s="12">
        <v>32</v>
      </c>
      <c r="B51" s="12" t="s">
        <v>659</v>
      </c>
      <c r="C51" s="28" t="s">
        <v>4</v>
      </c>
      <c r="D51" s="12" t="s">
        <v>4</v>
      </c>
      <c r="E51" s="17" t="s">
        <v>660</v>
      </c>
      <c r="F51" s="17" t="s">
        <v>672</v>
      </c>
      <c r="G51" s="17">
        <v>25</v>
      </c>
      <c r="H51" s="17" t="s">
        <v>662</v>
      </c>
      <c r="I51" s="17" t="s">
        <v>663</v>
      </c>
      <c r="J51" s="17" t="s">
        <v>670</v>
      </c>
    </row>
    <row r="52" spans="1:10" x14ac:dyDescent="0.25">
      <c r="A52" s="12">
        <v>33</v>
      </c>
      <c r="B52" s="12" t="s">
        <v>659</v>
      </c>
      <c r="C52" s="28" t="s">
        <v>5</v>
      </c>
      <c r="D52" s="12" t="s">
        <v>5</v>
      </c>
      <c r="E52" s="17" t="s">
        <v>660</v>
      </c>
      <c r="F52" s="17" t="s">
        <v>672</v>
      </c>
      <c r="G52" s="17">
        <v>58</v>
      </c>
      <c r="H52" s="17" t="s">
        <v>662</v>
      </c>
      <c r="I52" s="17" t="s">
        <v>663</v>
      </c>
      <c r="J52" s="17" t="s">
        <v>664</v>
      </c>
    </row>
    <row r="53" spans="1:10" x14ac:dyDescent="0.25">
      <c r="A53" s="210">
        <v>34</v>
      </c>
      <c r="B53" s="210" t="s">
        <v>659</v>
      </c>
      <c r="C53" s="220" t="s">
        <v>7</v>
      </c>
      <c r="D53" s="12" t="s">
        <v>693</v>
      </c>
      <c r="E53" s="17" t="s">
        <v>660</v>
      </c>
      <c r="F53" s="17" t="s">
        <v>672</v>
      </c>
      <c r="G53" s="17">
        <v>30</v>
      </c>
      <c r="H53" s="17" t="s">
        <v>662</v>
      </c>
      <c r="I53" s="17"/>
      <c r="J53" s="17" t="s">
        <v>670</v>
      </c>
    </row>
    <row r="54" spans="1:10" x14ac:dyDescent="0.25">
      <c r="A54" s="210"/>
      <c r="B54" s="210"/>
      <c r="C54" s="220"/>
      <c r="D54" s="12" t="s">
        <v>694</v>
      </c>
      <c r="E54" s="17" t="s">
        <v>660</v>
      </c>
      <c r="F54" s="17" t="s">
        <v>672</v>
      </c>
      <c r="G54" s="17">
        <v>53</v>
      </c>
      <c r="H54" s="17" t="s">
        <v>662</v>
      </c>
      <c r="I54" s="17" t="s">
        <v>663</v>
      </c>
      <c r="J54" s="17" t="s">
        <v>670</v>
      </c>
    </row>
    <row r="55" spans="1:10" x14ac:dyDescent="0.25">
      <c r="A55" s="210"/>
      <c r="B55" s="210"/>
      <c r="C55" s="220"/>
      <c r="D55" s="12" t="s">
        <v>695</v>
      </c>
      <c r="E55" s="17" t="s">
        <v>660</v>
      </c>
      <c r="F55" s="17" t="s">
        <v>672</v>
      </c>
      <c r="G55" s="17">
        <v>25</v>
      </c>
      <c r="H55" s="17" t="s">
        <v>662</v>
      </c>
      <c r="I55" s="17" t="s">
        <v>663</v>
      </c>
      <c r="J55" s="17" t="s">
        <v>670</v>
      </c>
    </row>
    <row r="56" spans="1:10" x14ac:dyDescent="0.25">
      <c r="A56" s="210"/>
      <c r="B56" s="210"/>
      <c r="C56" s="220"/>
      <c r="D56" s="12" t="s">
        <v>696</v>
      </c>
      <c r="E56" s="17" t="s">
        <v>660</v>
      </c>
      <c r="F56" s="17" t="s">
        <v>672</v>
      </c>
      <c r="G56" s="17">
        <v>69</v>
      </c>
      <c r="H56" s="17" t="s">
        <v>662</v>
      </c>
      <c r="I56" s="17" t="s">
        <v>669</v>
      </c>
      <c r="J56" s="17" t="s">
        <v>664</v>
      </c>
    </row>
    <row r="57" spans="1:10" x14ac:dyDescent="0.25">
      <c r="A57" s="210"/>
      <c r="B57" s="210"/>
      <c r="C57" s="220"/>
      <c r="D57" s="12" t="s">
        <v>697</v>
      </c>
      <c r="E57" s="17" t="s">
        <v>660</v>
      </c>
      <c r="F57" s="17" t="s">
        <v>672</v>
      </c>
      <c r="G57" s="17">
        <v>29</v>
      </c>
      <c r="H57" s="17" t="s">
        <v>662</v>
      </c>
      <c r="I57" s="17" t="s">
        <v>669</v>
      </c>
      <c r="J57" s="17" t="s">
        <v>664</v>
      </c>
    </row>
    <row r="58" spans="1:10" x14ac:dyDescent="0.25">
      <c r="A58" s="210"/>
      <c r="B58" s="210"/>
      <c r="C58" s="220"/>
      <c r="D58" s="12" t="s">
        <v>698</v>
      </c>
      <c r="E58" s="17" t="s">
        <v>660</v>
      </c>
      <c r="F58" s="17" t="s">
        <v>672</v>
      </c>
      <c r="G58" s="17">
        <v>48</v>
      </c>
      <c r="H58" s="17" t="s">
        <v>662</v>
      </c>
      <c r="I58" s="17" t="s">
        <v>669</v>
      </c>
      <c r="J58" s="17" t="s">
        <v>670</v>
      </c>
    </row>
    <row r="59" spans="1:10" x14ac:dyDescent="0.25">
      <c r="A59" s="12">
        <v>35</v>
      </c>
      <c r="B59" s="12" t="s">
        <v>659</v>
      </c>
      <c r="C59" s="28" t="s">
        <v>313</v>
      </c>
      <c r="D59" s="12" t="s">
        <v>313</v>
      </c>
      <c r="E59" s="17" t="s">
        <v>660</v>
      </c>
      <c r="F59" s="17" t="s">
        <v>672</v>
      </c>
      <c r="G59" s="17">
        <v>40</v>
      </c>
      <c r="H59" s="17" t="s">
        <v>662</v>
      </c>
      <c r="I59" s="17" t="s">
        <v>663</v>
      </c>
      <c r="J59" s="17" t="s">
        <v>670</v>
      </c>
    </row>
    <row r="60" spans="1:10" x14ac:dyDescent="0.25">
      <c r="A60" s="12">
        <v>36</v>
      </c>
      <c r="B60" s="12" t="s">
        <v>659</v>
      </c>
      <c r="C60" s="28" t="s">
        <v>11</v>
      </c>
      <c r="D60" s="12" t="s">
        <v>11</v>
      </c>
      <c r="E60" s="17" t="s">
        <v>660</v>
      </c>
      <c r="F60" s="17" t="s">
        <v>672</v>
      </c>
      <c r="G60" s="17">
        <v>60</v>
      </c>
      <c r="H60" s="17" t="s">
        <v>662</v>
      </c>
      <c r="I60" s="17" t="s">
        <v>663</v>
      </c>
      <c r="J60" s="17" t="s">
        <v>664</v>
      </c>
    </row>
    <row r="61" spans="1:10" x14ac:dyDescent="0.25">
      <c r="A61" s="210">
        <v>37</v>
      </c>
      <c r="B61" s="210" t="s">
        <v>659</v>
      </c>
      <c r="C61" s="220" t="s">
        <v>114</v>
      </c>
      <c r="D61" s="12" t="s">
        <v>114</v>
      </c>
      <c r="E61" s="17" t="s">
        <v>660</v>
      </c>
      <c r="F61" s="17" t="s">
        <v>672</v>
      </c>
      <c r="G61" s="17">
        <v>34</v>
      </c>
      <c r="H61" s="17" t="s">
        <v>662</v>
      </c>
      <c r="I61" s="17" t="s">
        <v>663</v>
      </c>
      <c r="J61" s="17" t="s">
        <v>664</v>
      </c>
    </row>
    <row r="62" spans="1:10" x14ac:dyDescent="0.25">
      <c r="A62" s="210"/>
      <c r="B62" s="210"/>
      <c r="C62" s="220"/>
      <c r="D62" s="12" t="s">
        <v>699</v>
      </c>
      <c r="E62" s="17" t="s">
        <v>660</v>
      </c>
      <c r="F62" s="17" t="s">
        <v>672</v>
      </c>
      <c r="G62" s="17">
        <v>35</v>
      </c>
      <c r="H62" s="17" t="s">
        <v>662</v>
      </c>
      <c r="I62" s="17" t="s">
        <v>663</v>
      </c>
      <c r="J62" s="17" t="s">
        <v>670</v>
      </c>
    </row>
    <row r="63" spans="1:10" x14ac:dyDescent="0.25">
      <c r="A63" s="12">
        <v>38</v>
      </c>
      <c r="B63" s="12" t="s">
        <v>659</v>
      </c>
      <c r="C63" s="28" t="s">
        <v>13</v>
      </c>
      <c r="D63" s="12" t="s">
        <v>13</v>
      </c>
      <c r="E63" s="17" t="s">
        <v>660</v>
      </c>
      <c r="F63" s="17" t="s">
        <v>672</v>
      </c>
      <c r="G63" s="17">
        <v>64</v>
      </c>
      <c r="H63" s="17" t="s">
        <v>662</v>
      </c>
      <c r="I63" s="17" t="s">
        <v>663</v>
      </c>
      <c r="J63" s="17" t="s">
        <v>664</v>
      </c>
    </row>
    <row r="64" spans="1:10" x14ac:dyDescent="0.25">
      <c r="A64" s="12">
        <v>39</v>
      </c>
      <c r="B64" s="12" t="s">
        <v>659</v>
      </c>
      <c r="C64" s="28" t="s">
        <v>14</v>
      </c>
      <c r="D64" s="12" t="s">
        <v>14</v>
      </c>
      <c r="E64" s="17" t="s">
        <v>660</v>
      </c>
      <c r="F64" s="17" t="s">
        <v>672</v>
      </c>
      <c r="G64" s="17">
        <v>34</v>
      </c>
      <c r="H64" s="17" t="s">
        <v>662</v>
      </c>
      <c r="I64" s="17" t="s">
        <v>663</v>
      </c>
      <c r="J64" s="17" t="s">
        <v>664</v>
      </c>
    </row>
    <row r="65" spans="1:10" x14ac:dyDescent="0.25">
      <c r="A65" s="12">
        <v>40</v>
      </c>
      <c r="B65" s="12" t="s">
        <v>659</v>
      </c>
      <c r="C65" s="28" t="s">
        <v>15</v>
      </c>
      <c r="D65" s="12" t="s">
        <v>15</v>
      </c>
      <c r="E65" s="17" t="s">
        <v>660</v>
      </c>
      <c r="F65" s="17" t="s">
        <v>672</v>
      </c>
      <c r="G65" s="17">
        <v>52</v>
      </c>
      <c r="H65" s="17" t="s">
        <v>662</v>
      </c>
      <c r="I65" s="17" t="s">
        <v>663</v>
      </c>
      <c r="J65" s="17" t="s">
        <v>664</v>
      </c>
    </row>
    <row r="66" spans="1:10" x14ac:dyDescent="0.25">
      <c r="A66" s="210">
        <v>41</v>
      </c>
      <c r="B66" s="210" t="s">
        <v>659</v>
      </c>
      <c r="C66" s="220" t="s">
        <v>17</v>
      </c>
      <c r="D66" s="12" t="s">
        <v>17</v>
      </c>
      <c r="E66" s="17" t="s">
        <v>660</v>
      </c>
      <c r="F66" s="17" t="s">
        <v>672</v>
      </c>
      <c r="G66" s="17">
        <v>30</v>
      </c>
      <c r="H66" s="17" t="s">
        <v>662</v>
      </c>
      <c r="I66" s="17" t="s">
        <v>663</v>
      </c>
      <c r="J66" s="17" t="s">
        <v>670</v>
      </c>
    </row>
    <row r="67" spans="1:10" x14ac:dyDescent="0.25">
      <c r="A67" s="210"/>
      <c r="B67" s="210"/>
      <c r="C67" s="220"/>
      <c r="D67" s="12" t="s">
        <v>700</v>
      </c>
      <c r="E67" s="17" t="s">
        <v>660</v>
      </c>
      <c r="F67" s="17" t="s">
        <v>672</v>
      </c>
      <c r="G67" s="17">
        <v>50</v>
      </c>
      <c r="H67" s="17" t="s">
        <v>662</v>
      </c>
      <c r="I67" s="17" t="s">
        <v>663</v>
      </c>
      <c r="J67" s="17" t="s">
        <v>664</v>
      </c>
    </row>
    <row r="68" spans="1:10" x14ac:dyDescent="0.25">
      <c r="A68" s="210"/>
      <c r="B68" s="210"/>
      <c r="C68" s="220"/>
      <c r="D68" s="12" t="s">
        <v>701</v>
      </c>
      <c r="E68" s="17" t="s">
        <v>660</v>
      </c>
      <c r="F68" s="17" t="s">
        <v>672</v>
      </c>
      <c r="G68" s="17">
        <v>23</v>
      </c>
      <c r="H68" s="17" t="s">
        <v>662</v>
      </c>
      <c r="I68" s="17" t="s">
        <v>663</v>
      </c>
      <c r="J68" s="17" t="s">
        <v>670</v>
      </c>
    </row>
    <row r="69" spans="1:10" x14ac:dyDescent="0.25">
      <c r="A69" s="12">
        <v>42</v>
      </c>
      <c r="B69" s="12" t="s">
        <v>659</v>
      </c>
      <c r="C69" s="28" t="s">
        <v>18</v>
      </c>
      <c r="D69" s="12" t="s">
        <v>18</v>
      </c>
      <c r="E69" s="17" t="s">
        <v>660</v>
      </c>
      <c r="F69" s="17" t="s">
        <v>672</v>
      </c>
      <c r="G69" s="17">
        <v>49</v>
      </c>
      <c r="H69" s="17" t="s">
        <v>662</v>
      </c>
      <c r="I69" s="17" t="s">
        <v>663</v>
      </c>
      <c r="J69" s="17" t="s">
        <v>664</v>
      </c>
    </row>
    <row r="70" spans="1:10" x14ac:dyDescent="0.25">
      <c r="A70" s="12">
        <v>43</v>
      </c>
      <c r="B70" s="12" t="s">
        <v>659</v>
      </c>
      <c r="C70" s="28" t="s">
        <v>19</v>
      </c>
      <c r="D70" s="12" t="s">
        <v>19</v>
      </c>
      <c r="E70" s="17" t="s">
        <v>660</v>
      </c>
      <c r="F70" s="17" t="s">
        <v>672</v>
      </c>
      <c r="G70" s="17">
        <v>60</v>
      </c>
      <c r="H70" s="17" t="s">
        <v>662</v>
      </c>
      <c r="I70" s="17" t="s">
        <v>663</v>
      </c>
      <c r="J70" s="17" t="s">
        <v>670</v>
      </c>
    </row>
    <row r="71" spans="1:10" x14ac:dyDescent="0.25">
      <c r="A71" s="12">
        <v>44</v>
      </c>
      <c r="B71" s="12" t="s">
        <v>659</v>
      </c>
      <c r="C71" s="28" t="s">
        <v>23</v>
      </c>
      <c r="D71" s="12" t="s">
        <v>23</v>
      </c>
      <c r="E71" s="17" t="s">
        <v>660</v>
      </c>
      <c r="F71" s="17" t="s">
        <v>672</v>
      </c>
      <c r="G71" s="17">
        <v>22</v>
      </c>
      <c r="H71" s="17" t="s">
        <v>662</v>
      </c>
      <c r="I71" s="17" t="s">
        <v>663</v>
      </c>
      <c r="J71" s="17" t="s">
        <v>670</v>
      </c>
    </row>
    <row r="72" spans="1:10" x14ac:dyDescent="0.25">
      <c r="A72" s="210">
        <v>45</v>
      </c>
      <c r="B72" s="210" t="s">
        <v>659</v>
      </c>
      <c r="C72" s="220" t="s">
        <v>24</v>
      </c>
      <c r="D72" s="12" t="s">
        <v>702</v>
      </c>
      <c r="E72" s="17" t="s">
        <v>660</v>
      </c>
      <c r="F72" s="17" t="s">
        <v>672</v>
      </c>
      <c r="G72" s="17">
        <v>16</v>
      </c>
      <c r="H72" s="17" t="s">
        <v>662</v>
      </c>
      <c r="I72" s="17" t="s">
        <v>663</v>
      </c>
      <c r="J72" s="17" t="s">
        <v>670</v>
      </c>
    </row>
    <row r="73" spans="1:10" x14ac:dyDescent="0.25">
      <c r="A73" s="210"/>
      <c r="B73" s="210"/>
      <c r="C73" s="220"/>
      <c r="D73" s="12" t="s">
        <v>703</v>
      </c>
      <c r="E73" s="17" t="s">
        <v>660</v>
      </c>
      <c r="F73" s="17" t="s">
        <v>672</v>
      </c>
      <c r="G73" s="17">
        <v>32</v>
      </c>
      <c r="H73" s="17" t="s">
        <v>662</v>
      </c>
      <c r="I73" s="17" t="s">
        <v>663</v>
      </c>
      <c r="J73" s="17" t="s">
        <v>664</v>
      </c>
    </row>
    <row r="74" spans="1:10" x14ac:dyDescent="0.25">
      <c r="A74" s="210"/>
      <c r="B74" s="210"/>
      <c r="C74" s="220"/>
      <c r="D74" s="12" t="s">
        <v>24</v>
      </c>
      <c r="E74" s="17" t="s">
        <v>660</v>
      </c>
      <c r="F74" s="17" t="s">
        <v>672</v>
      </c>
      <c r="G74" s="17">
        <v>45</v>
      </c>
      <c r="H74" s="17" t="s">
        <v>662</v>
      </c>
      <c r="I74" s="17" t="s">
        <v>663</v>
      </c>
      <c r="J74" s="17" t="s">
        <v>664</v>
      </c>
    </row>
    <row r="75" spans="1:10" x14ac:dyDescent="0.25">
      <c r="A75" s="12">
        <v>46</v>
      </c>
      <c r="B75" s="12" t="s">
        <v>659</v>
      </c>
      <c r="C75" s="28" t="s">
        <v>26</v>
      </c>
      <c r="D75" s="12" t="s">
        <v>26</v>
      </c>
      <c r="E75" s="17" t="s">
        <v>660</v>
      </c>
      <c r="F75" s="17" t="s">
        <v>672</v>
      </c>
      <c r="G75" s="17">
        <v>45</v>
      </c>
      <c r="H75" s="17" t="s">
        <v>662</v>
      </c>
      <c r="I75" s="17" t="s">
        <v>663</v>
      </c>
      <c r="J75" s="17" t="s">
        <v>664</v>
      </c>
    </row>
    <row r="76" spans="1:10" x14ac:dyDescent="0.25">
      <c r="A76" s="210">
        <v>47</v>
      </c>
      <c r="B76" s="210" t="s">
        <v>659</v>
      </c>
      <c r="C76" s="220" t="s">
        <v>27</v>
      </c>
      <c r="D76" s="12" t="s">
        <v>704</v>
      </c>
      <c r="E76" s="17" t="s">
        <v>660</v>
      </c>
      <c r="F76" s="17" t="s">
        <v>672</v>
      </c>
      <c r="G76" s="17">
        <v>19</v>
      </c>
      <c r="H76" s="17" t="s">
        <v>662</v>
      </c>
      <c r="I76" s="17" t="s">
        <v>663</v>
      </c>
      <c r="J76" s="17" t="s">
        <v>670</v>
      </c>
    </row>
    <row r="77" spans="1:10" x14ac:dyDescent="0.25">
      <c r="A77" s="210"/>
      <c r="B77" s="210"/>
      <c r="C77" s="220"/>
      <c r="D77" s="12" t="s">
        <v>705</v>
      </c>
      <c r="E77" s="17" t="s">
        <v>660</v>
      </c>
      <c r="F77" s="17" t="s">
        <v>672</v>
      </c>
      <c r="G77" s="17">
        <v>14</v>
      </c>
      <c r="H77" s="17" t="s">
        <v>662</v>
      </c>
      <c r="I77" s="17" t="s">
        <v>669</v>
      </c>
      <c r="J77" s="17" t="s">
        <v>664</v>
      </c>
    </row>
    <row r="78" spans="1:10" x14ac:dyDescent="0.25">
      <c r="A78" s="12">
        <v>48</v>
      </c>
      <c r="B78" s="12" t="s">
        <v>659</v>
      </c>
      <c r="C78" s="28" t="s">
        <v>29</v>
      </c>
      <c r="D78" s="12" t="s">
        <v>29</v>
      </c>
      <c r="E78" s="17" t="s">
        <v>660</v>
      </c>
      <c r="F78" s="17" t="s">
        <v>672</v>
      </c>
      <c r="G78" s="17">
        <v>35</v>
      </c>
      <c r="H78" s="17" t="s">
        <v>662</v>
      </c>
      <c r="I78" s="17" t="s">
        <v>669</v>
      </c>
      <c r="J78" s="17" t="s">
        <v>670</v>
      </c>
    </row>
    <row r="79" spans="1:10" x14ac:dyDescent="0.25">
      <c r="A79" s="210">
        <v>49</v>
      </c>
      <c r="B79" s="210" t="s">
        <v>659</v>
      </c>
      <c r="C79" s="220" t="s">
        <v>30</v>
      </c>
      <c r="D79" s="12" t="s">
        <v>706</v>
      </c>
      <c r="E79" s="17" t="s">
        <v>660</v>
      </c>
      <c r="F79" s="17" t="s">
        <v>672</v>
      </c>
      <c r="G79" s="17">
        <v>20</v>
      </c>
      <c r="H79" s="17" t="s">
        <v>662</v>
      </c>
      <c r="I79" s="17" t="s">
        <v>663</v>
      </c>
      <c r="J79" s="17" t="s">
        <v>664</v>
      </c>
    </row>
    <row r="80" spans="1:10" x14ac:dyDescent="0.25">
      <c r="A80" s="210"/>
      <c r="B80" s="210"/>
      <c r="C80" s="220"/>
      <c r="D80" s="12" t="s">
        <v>707</v>
      </c>
      <c r="E80" s="17" t="s">
        <v>660</v>
      </c>
      <c r="F80" s="17" t="s">
        <v>672</v>
      </c>
      <c r="G80" s="17">
        <v>23</v>
      </c>
      <c r="H80" s="17" t="s">
        <v>662</v>
      </c>
      <c r="I80" s="17" t="s">
        <v>663</v>
      </c>
      <c r="J80" s="17" t="s">
        <v>664</v>
      </c>
    </row>
    <row r="81" spans="1:10" x14ac:dyDescent="0.25">
      <c r="A81" s="12">
        <v>50</v>
      </c>
      <c r="B81" s="12" t="s">
        <v>659</v>
      </c>
      <c r="C81" s="28" t="s">
        <v>31</v>
      </c>
      <c r="D81" s="12" t="s">
        <v>31</v>
      </c>
      <c r="E81" s="17" t="s">
        <v>660</v>
      </c>
      <c r="F81" s="17" t="s">
        <v>672</v>
      </c>
      <c r="G81" s="17">
        <v>20</v>
      </c>
      <c r="H81" s="17" t="s">
        <v>662</v>
      </c>
      <c r="I81" s="17" t="s">
        <v>663</v>
      </c>
      <c r="J81" s="17" t="s">
        <v>670</v>
      </c>
    </row>
    <row r="82" spans="1:10" x14ac:dyDescent="0.25">
      <c r="A82" s="12">
        <v>51</v>
      </c>
      <c r="B82" s="12" t="s">
        <v>659</v>
      </c>
      <c r="C82" s="28" t="s">
        <v>116</v>
      </c>
      <c r="D82" s="12" t="s">
        <v>116</v>
      </c>
      <c r="E82" s="17" t="s">
        <v>660</v>
      </c>
      <c r="F82" s="17" t="s">
        <v>672</v>
      </c>
      <c r="G82" s="17">
        <v>33</v>
      </c>
      <c r="H82" s="17" t="s">
        <v>662</v>
      </c>
      <c r="I82" s="17" t="s">
        <v>663</v>
      </c>
      <c r="J82" s="17" t="s">
        <v>670</v>
      </c>
    </row>
    <row r="83" spans="1:10" x14ac:dyDescent="0.25">
      <c r="A83" s="12">
        <v>52</v>
      </c>
      <c r="B83" s="12" t="s">
        <v>659</v>
      </c>
      <c r="C83" s="28" t="s">
        <v>33</v>
      </c>
      <c r="D83" s="12" t="s">
        <v>33</v>
      </c>
      <c r="E83" s="17" t="s">
        <v>660</v>
      </c>
      <c r="F83" s="17" t="s">
        <v>672</v>
      </c>
      <c r="G83" s="17">
        <v>33</v>
      </c>
      <c r="H83" s="17" t="s">
        <v>662</v>
      </c>
      <c r="I83" s="17" t="s">
        <v>663</v>
      </c>
      <c r="J83" s="17" t="s">
        <v>670</v>
      </c>
    </row>
    <row r="84" spans="1:10" x14ac:dyDescent="0.25">
      <c r="A84" s="12">
        <v>53</v>
      </c>
      <c r="B84" s="12" t="s">
        <v>659</v>
      </c>
      <c r="C84" s="28" t="s">
        <v>35</v>
      </c>
      <c r="D84" s="12" t="s">
        <v>35</v>
      </c>
      <c r="E84" s="17" t="s">
        <v>660</v>
      </c>
      <c r="F84" s="17" t="s">
        <v>672</v>
      </c>
      <c r="G84" s="17">
        <v>25</v>
      </c>
      <c r="H84" s="17" t="s">
        <v>662</v>
      </c>
      <c r="I84" s="17" t="s">
        <v>663</v>
      </c>
      <c r="J84" s="17" t="s">
        <v>664</v>
      </c>
    </row>
    <row r="85" spans="1:10" x14ac:dyDescent="0.25">
      <c r="A85" s="210">
        <v>54</v>
      </c>
      <c r="B85" s="210" t="s">
        <v>659</v>
      </c>
      <c r="C85" s="220" t="s">
        <v>54</v>
      </c>
      <c r="D85" s="12" t="s">
        <v>54</v>
      </c>
      <c r="E85" s="17" t="s">
        <v>660</v>
      </c>
      <c r="F85" s="17" t="s">
        <v>672</v>
      </c>
      <c r="G85" s="17">
        <v>80</v>
      </c>
      <c r="H85" s="17" t="s">
        <v>662</v>
      </c>
      <c r="I85" s="17" t="s">
        <v>663</v>
      </c>
      <c r="J85" s="17" t="s">
        <v>670</v>
      </c>
    </row>
    <row r="86" spans="1:10" x14ac:dyDescent="0.25">
      <c r="A86" s="210"/>
      <c r="B86" s="210"/>
      <c r="C86" s="220"/>
      <c r="D86" s="12" t="s">
        <v>708</v>
      </c>
      <c r="E86" s="17" t="s">
        <v>660</v>
      </c>
      <c r="F86" s="17" t="s">
        <v>672</v>
      </c>
      <c r="G86" s="17">
        <v>21</v>
      </c>
      <c r="H86" s="17" t="s">
        <v>662</v>
      </c>
      <c r="I86" s="17" t="s">
        <v>663</v>
      </c>
      <c r="J86" s="17" t="s">
        <v>670</v>
      </c>
    </row>
    <row r="87" spans="1:10" x14ac:dyDescent="0.25">
      <c r="A87" s="12">
        <v>55</v>
      </c>
      <c r="B87" s="12" t="s">
        <v>659</v>
      </c>
      <c r="C87" s="28" t="s">
        <v>38</v>
      </c>
      <c r="D87" s="12" t="s">
        <v>38</v>
      </c>
      <c r="E87" s="17" t="s">
        <v>660</v>
      </c>
      <c r="F87" s="17" t="s">
        <v>672</v>
      </c>
      <c r="G87" s="17">
        <v>45</v>
      </c>
      <c r="H87" s="17" t="s">
        <v>662</v>
      </c>
      <c r="I87" s="17" t="s">
        <v>663</v>
      </c>
      <c r="J87" s="17" t="s">
        <v>664</v>
      </c>
    </row>
    <row r="88" spans="1:10" x14ac:dyDescent="0.25">
      <c r="A88" s="12">
        <v>56</v>
      </c>
      <c r="B88" s="12" t="s">
        <v>659</v>
      </c>
      <c r="C88" s="28" t="s">
        <v>117</v>
      </c>
      <c r="D88" s="12" t="s">
        <v>117</v>
      </c>
      <c r="E88" s="17" t="s">
        <v>660</v>
      </c>
      <c r="F88" s="17" t="s">
        <v>672</v>
      </c>
      <c r="G88" s="17">
        <v>30</v>
      </c>
      <c r="H88" s="17" t="s">
        <v>662</v>
      </c>
      <c r="I88" s="17" t="s">
        <v>663</v>
      </c>
      <c r="J88" s="17" t="s">
        <v>670</v>
      </c>
    </row>
    <row r="89" spans="1:10" x14ac:dyDescent="0.25">
      <c r="A89" s="12">
        <v>57</v>
      </c>
      <c r="B89" s="12" t="s">
        <v>659</v>
      </c>
      <c r="C89" s="28" t="s">
        <v>40</v>
      </c>
      <c r="D89" s="12" t="s">
        <v>40</v>
      </c>
      <c r="E89" s="17" t="s">
        <v>660</v>
      </c>
      <c r="F89" s="17" t="s">
        <v>672</v>
      </c>
      <c r="G89" s="17">
        <v>50</v>
      </c>
      <c r="H89" s="17" t="s">
        <v>662</v>
      </c>
      <c r="I89" s="17" t="s">
        <v>663</v>
      </c>
      <c r="J89" s="17" t="s">
        <v>670</v>
      </c>
    </row>
    <row r="90" spans="1:10" x14ac:dyDescent="0.25">
      <c r="A90" s="12">
        <v>58</v>
      </c>
      <c r="B90" s="12" t="s">
        <v>659</v>
      </c>
      <c r="C90" s="28" t="s">
        <v>118</v>
      </c>
      <c r="D90" s="12" t="s">
        <v>118</v>
      </c>
      <c r="E90" s="17" t="s">
        <v>660</v>
      </c>
      <c r="F90" s="17" t="s">
        <v>672</v>
      </c>
      <c r="G90" s="17">
        <v>50</v>
      </c>
      <c r="H90" s="17" t="s">
        <v>662</v>
      </c>
      <c r="I90" s="17"/>
      <c r="J90" s="17"/>
    </row>
    <row r="91" spans="1:10" x14ac:dyDescent="0.25">
      <c r="A91" s="210">
        <v>59</v>
      </c>
      <c r="B91" s="210" t="s">
        <v>659</v>
      </c>
      <c r="C91" s="220" t="s">
        <v>122</v>
      </c>
      <c r="D91" s="12" t="s">
        <v>709</v>
      </c>
      <c r="E91" s="17" t="s">
        <v>660</v>
      </c>
      <c r="F91" s="17" t="s">
        <v>672</v>
      </c>
      <c r="G91" s="17">
        <v>17</v>
      </c>
      <c r="H91" s="17" t="s">
        <v>662</v>
      </c>
      <c r="I91" s="17" t="s">
        <v>669</v>
      </c>
      <c r="J91" s="17" t="s">
        <v>664</v>
      </c>
    </row>
    <row r="92" spans="1:10" x14ac:dyDescent="0.25">
      <c r="A92" s="210"/>
      <c r="B92" s="210"/>
      <c r="C92" s="220"/>
      <c r="D92" s="12" t="s">
        <v>684</v>
      </c>
      <c r="E92" s="17" t="s">
        <v>660</v>
      </c>
      <c r="F92" s="17" t="s">
        <v>672</v>
      </c>
      <c r="G92" s="17">
        <v>33</v>
      </c>
      <c r="H92" s="17" t="s">
        <v>662</v>
      </c>
      <c r="I92" s="17" t="s">
        <v>663</v>
      </c>
      <c r="J92" s="17" t="s">
        <v>670</v>
      </c>
    </row>
    <row r="93" spans="1:10" x14ac:dyDescent="0.25">
      <c r="A93" s="210"/>
      <c r="B93" s="210"/>
      <c r="C93" s="220"/>
      <c r="D93" s="12" t="s">
        <v>685</v>
      </c>
      <c r="E93" s="17" t="s">
        <v>660</v>
      </c>
      <c r="F93" s="17" t="s">
        <v>672</v>
      </c>
      <c r="G93" s="17">
        <v>21</v>
      </c>
      <c r="H93" s="17" t="s">
        <v>662</v>
      </c>
      <c r="I93" s="17"/>
      <c r="J93" s="17" t="s">
        <v>664</v>
      </c>
    </row>
    <row r="94" spans="1:10" x14ac:dyDescent="0.25">
      <c r="A94" s="12">
        <v>60</v>
      </c>
      <c r="B94" s="210" t="s">
        <v>659</v>
      </c>
      <c r="C94" s="220" t="s">
        <v>49</v>
      </c>
      <c r="D94" s="12" t="s">
        <v>710</v>
      </c>
      <c r="E94" s="17" t="s">
        <v>660</v>
      </c>
      <c r="F94" s="17" t="s">
        <v>672</v>
      </c>
      <c r="G94" s="17">
        <v>28</v>
      </c>
      <c r="H94" s="17" t="s">
        <v>662</v>
      </c>
      <c r="I94" s="17" t="s">
        <v>663</v>
      </c>
      <c r="J94" s="17" t="s">
        <v>664</v>
      </c>
    </row>
    <row r="95" spans="1:10" x14ac:dyDescent="0.25">
      <c r="A95" s="12"/>
      <c r="B95" s="210"/>
      <c r="C95" s="220"/>
      <c r="D95" s="12" t="s">
        <v>711</v>
      </c>
      <c r="E95" s="17" t="s">
        <v>660</v>
      </c>
      <c r="F95" s="17" t="s">
        <v>672</v>
      </c>
      <c r="G95" s="17">
        <v>33</v>
      </c>
      <c r="H95" s="17" t="s">
        <v>662</v>
      </c>
      <c r="I95" s="17" t="s">
        <v>663</v>
      </c>
      <c r="J95" s="17" t="s">
        <v>670</v>
      </c>
    </row>
    <row r="96" spans="1:10" x14ac:dyDescent="0.25">
      <c r="A96" s="12">
        <v>61</v>
      </c>
      <c r="B96" s="12" t="s">
        <v>659</v>
      </c>
      <c r="C96" s="28" t="s">
        <v>55</v>
      </c>
      <c r="D96" s="12" t="s">
        <v>55</v>
      </c>
      <c r="E96" s="17" t="s">
        <v>660</v>
      </c>
      <c r="F96" s="17" t="s">
        <v>672</v>
      </c>
      <c r="G96" s="17">
        <v>25</v>
      </c>
      <c r="H96" s="17" t="s">
        <v>662</v>
      </c>
      <c r="I96" s="17" t="s">
        <v>663</v>
      </c>
      <c r="J96" s="17" t="s">
        <v>670</v>
      </c>
    </row>
    <row r="97" spans="1:10" x14ac:dyDescent="0.25">
      <c r="A97" s="12">
        <v>62</v>
      </c>
      <c r="B97" s="12" t="s">
        <v>659</v>
      </c>
      <c r="C97" s="28" t="s">
        <v>56</v>
      </c>
      <c r="D97" s="12" t="s">
        <v>56</v>
      </c>
      <c r="E97" s="17" t="s">
        <v>660</v>
      </c>
      <c r="F97" s="17" t="s">
        <v>672</v>
      </c>
      <c r="G97" s="17">
        <v>37</v>
      </c>
      <c r="H97" s="17" t="s">
        <v>662</v>
      </c>
      <c r="I97" s="17" t="s">
        <v>663</v>
      </c>
      <c r="J97" s="17" t="s">
        <v>664</v>
      </c>
    </row>
    <row r="98" spans="1:10" x14ac:dyDescent="0.25">
      <c r="A98" s="12">
        <v>63</v>
      </c>
      <c r="B98" s="12" t="s">
        <v>659</v>
      </c>
      <c r="C98" s="28" t="s">
        <v>57</v>
      </c>
      <c r="D98" s="12" t="s">
        <v>57</v>
      </c>
      <c r="E98" s="17" t="s">
        <v>660</v>
      </c>
      <c r="F98" s="17" t="s">
        <v>672</v>
      </c>
      <c r="G98" s="17">
        <v>36</v>
      </c>
      <c r="H98" s="17" t="s">
        <v>662</v>
      </c>
      <c r="I98" s="17" t="s">
        <v>663</v>
      </c>
      <c r="J98" s="17" t="s">
        <v>670</v>
      </c>
    </row>
    <row r="99" spans="1:10" x14ac:dyDescent="0.25">
      <c r="A99" s="12">
        <v>64</v>
      </c>
      <c r="B99" s="12" t="s">
        <v>659</v>
      </c>
      <c r="C99" s="28" t="s">
        <v>58</v>
      </c>
      <c r="D99" s="12" t="s">
        <v>58</v>
      </c>
      <c r="E99" s="17" t="s">
        <v>660</v>
      </c>
      <c r="F99" s="17" t="s">
        <v>672</v>
      </c>
      <c r="G99" s="17">
        <v>30</v>
      </c>
      <c r="H99" s="17" t="s">
        <v>662</v>
      </c>
      <c r="I99" s="17" t="s">
        <v>669</v>
      </c>
      <c r="J99" s="17" t="s">
        <v>664</v>
      </c>
    </row>
  </sheetData>
  <mergeCells count="67">
    <mergeCell ref="A46:J46"/>
    <mergeCell ref="C2:D2"/>
    <mergeCell ref="A2:B2"/>
    <mergeCell ref="C22:C23"/>
    <mergeCell ref="B22:B23"/>
    <mergeCell ref="A22:A23"/>
    <mergeCell ref="C14:C15"/>
    <mergeCell ref="B14:B15"/>
    <mergeCell ref="A14:A15"/>
    <mergeCell ref="C19:C21"/>
    <mergeCell ref="B19:B21"/>
    <mergeCell ref="A19:A21"/>
    <mergeCell ref="A3:J3"/>
    <mergeCell ref="A27:A28"/>
    <mergeCell ref="B27:B28"/>
    <mergeCell ref="C27:C28"/>
    <mergeCell ref="C25:C26"/>
    <mergeCell ref="B25:B26"/>
    <mergeCell ref="A25:A26"/>
    <mergeCell ref="C35:C37"/>
    <mergeCell ref="B35:B37"/>
    <mergeCell ref="A35:A37"/>
    <mergeCell ref="A29:A30"/>
    <mergeCell ref="B29:B30"/>
    <mergeCell ref="C29:C30"/>
    <mergeCell ref="A31:A32"/>
    <mergeCell ref="B31:B32"/>
    <mergeCell ref="C31:C32"/>
    <mergeCell ref="B72:B74"/>
    <mergeCell ref="A72:A74"/>
    <mergeCell ref="B61:B62"/>
    <mergeCell ref="A61:A62"/>
    <mergeCell ref="C66:C68"/>
    <mergeCell ref="B66:B68"/>
    <mergeCell ref="A66:A68"/>
    <mergeCell ref="A1:J1"/>
    <mergeCell ref="C94:C95"/>
    <mergeCell ref="B94:B95"/>
    <mergeCell ref="C4:C5"/>
    <mergeCell ref="B4:B5"/>
    <mergeCell ref="A4:A5"/>
    <mergeCell ref="C7:C9"/>
    <mergeCell ref="B7:B9"/>
    <mergeCell ref="A7:A9"/>
    <mergeCell ref="C91:C93"/>
    <mergeCell ref="B91:B93"/>
    <mergeCell ref="A91:A93"/>
    <mergeCell ref="C79:C80"/>
    <mergeCell ref="B79:B80"/>
    <mergeCell ref="A79:A80"/>
    <mergeCell ref="C85:C86"/>
    <mergeCell ref="B85:B86"/>
    <mergeCell ref="A85:A86"/>
    <mergeCell ref="C43:C44"/>
    <mergeCell ref="B43:B44"/>
    <mergeCell ref="A43:A44"/>
    <mergeCell ref="C49:C50"/>
    <mergeCell ref="B49:B50"/>
    <mergeCell ref="A49:A50"/>
    <mergeCell ref="C76:C77"/>
    <mergeCell ref="B76:B77"/>
    <mergeCell ref="A76:A77"/>
    <mergeCell ref="C53:C58"/>
    <mergeCell ref="B53:B58"/>
    <mergeCell ref="A53:A58"/>
    <mergeCell ref="C61:C62"/>
    <mergeCell ref="C72:C74"/>
  </mergeCells>
  <pageMargins left="0.7" right="0.7" top="0.75" bottom="0.75" header="0.3" footer="0.3"/>
  <pageSetup paperSize="9" scale="95" orientation="landscape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0"/>
  </sheetPr>
  <dimension ref="A1:J71"/>
  <sheetViews>
    <sheetView workbookViewId="0">
      <selection sqref="A1:J1"/>
    </sheetView>
  </sheetViews>
  <sheetFormatPr defaultRowHeight="15" x14ac:dyDescent="0.25"/>
  <cols>
    <col min="1" max="1" width="5.5703125" style="20" customWidth="1"/>
    <col min="2" max="2" width="16.140625" style="20" customWidth="1"/>
    <col min="3" max="3" width="14.42578125" style="20" customWidth="1"/>
    <col min="4" max="4" width="13.28515625" style="20" customWidth="1"/>
    <col min="5" max="5" width="28.42578125" style="20" customWidth="1"/>
    <col min="6" max="6" width="16.28515625" style="20" bestFit="1" customWidth="1"/>
    <col min="7" max="7" width="10" style="20" customWidth="1"/>
    <col min="8" max="8" width="14.42578125" style="20" bestFit="1" customWidth="1"/>
    <col min="9" max="9" width="12" style="20" customWidth="1"/>
    <col min="10" max="10" width="14.42578125" style="20" customWidth="1"/>
  </cols>
  <sheetData>
    <row r="1" spans="1:10" ht="33.75" customHeight="1" x14ac:dyDescent="0.25">
      <c r="A1" s="216" t="s">
        <v>1523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30" x14ac:dyDescent="0.25">
      <c r="A2" s="18"/>
      <c r="B2" s="18" t="s">
        <v>656</v>
      </c>
      <c r="C2" s="18" t="s">
        <v>98</v>
      </c>
      <c r="D2" s="18"/>
      <c r="E2" s="18" t="s">
        <v>712</v>
      </c>
      <c r="F2" s="18" t="s">
        <v>713</v>
      </c>
      <c r="G2" s="18" t="s">
        <v>714</v>
      </c>
      <c r="H2" s="18" t="s">
        <v>657</v>
      </c>
      <c r="I2" s="18" t="s">
        <v>658</v>
      </c>
      <c r="J2" s="18" t="s">
        <v>715</v>
      </c>
    </row>
    <row r="3" spans="1:10" ht="19.5" customHeight="1" x14ac:dyDescent="0.25">
      <c r="A3" s="293" t="s">
        <v>1203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30" x14ac:dyDescent="0.25">
      <c r="A4" s="29">
        <v>1</v>
      </c>
      <c r="B4" s="29" t="s">
        <v>716</v>
      </c>
      <c r="C4" s="29" t="s">
        <v>2</v>
      </c>
      <c r="D4" s="29" t="s">
        <v>2</v>
      </c>
      <c r="E4" s="29" t="s">
        <v>1193</v>
      </c>
      <c r="F4" s="29" t="s">
        <v>724</v>
      </c>
      <c r="G4" s="29">
        <v>307</v>
      </c>
      <c r="H4" s="29" t="s">
        <v>717</v>
      </c>
      <c r="I4" s="29" t="s">
        <v>718</v>
      </c>
      <c r="J4" s="29" t="s">
        <v>719</v>
      </c>
    </row>
    <row r="5" spans="1:10" ht="30" x14ac:dyDescent="0.25">
      <c r="A5" s="29">
        <v>2</v>
      </c>
      <c r="B5" s="29" t="s">
        <v>716</v>
      </c>
      <c r="C5" s="29" t="s">
        <v>239</v>
      </c>
      <c r="D5" s="29" t="s">
        <v>239</v>
      </c>
      <c r="E5" s="29" t="s">
        <v>1193</v>
      </c>
      <c r="F5" s="29" t="s">
        <v>724</v>
      </c>
      <c r="G5" s="29">
        <v>54</v>
      </c>
      <c r="H5" s="29" t="s">
        <v>717</v>
      </c>
      <c r="I5" s="29" t="s">
        <v>1195</v>
      </c>
      <c r="J5" s="29"/>
    </row>
    <row r="6" spans="1:10" ht="30" x14ac:dyDescent="0.25">
      <c r="A6" s="29">
        <v>3</v>
      </c>
      <c r="B6" s="29" t="s">
        <v>716</v>
      </c>
      <c r="C6" s="29" t="s">
        <v>6</v>
      </c>
      <c r="D6" s="29" t="s">
        <v>6</v>
      </c>
      <c r="E6" s="29" t="s">
        <v>1193</v>
      </c>
      <c r="F6" s="29" t="s">
        <v>724</v>
      </c>
      <c r="G6" s="29">
        <v>159</v>
      </c>
      <c r="H6" s="29" t="s">
        <v>717</v>
      </c>
      <c r="I6" s="29" t="s">
        <v>718</v>
      </c>
      <c r="J6" s="29" t="s">
        <v>720</v>
      </c>
    </row>
    <row r="7" spans="1:10" ht="30" x14ac:dyDescent="0.25">
      <c r="A7" s="29">
        <v>4</v>
      </c>
      <c r="B7" s="29" t="s">
        <v>716</v>
      </c>
      <c r="C7" s="29" t="s">
        <v>9</v>
      </c>
      <c r="D7" s="29" t="s">
        <v>9</v>
      </c>
      <c r="E7" s="29" t="s">
        <v>1193</v>
      </c>
      <c r="F7" s="29" t="s">
        <v>724</v>
      </c>
      <c r="G7" s="29">
        <v>164</v>
      </c>
      <c r="H7" s="29" t="s">
        <v>717</v>
      </c>
      <c r="I7" s="29" t="s">
        <v>1195</v>
      </c>
      <c r="J7" s="29"/>
    </row>
    <row r="8" spans="1:10" ht="30" x14ac:dyDescent="0.25">
      <c r="A8" s="29">
        <v>5</v>
      </c>
      <c r="B8" s="29" t="s">
        <v>716</v>
      </c>
      <c r="C8" s="29" t="s">
        <v>10</v>
      </c>
      <c r="D8" s="29" t="s">
        <v>10</v>
      </c>
      <c r="E8" s="29" t="s">
        <v>1193</v>
      </c>
      <c r="F8" s="29" t="s">
        <v>724</v>
      </c>
      <c r="G8" s="29">
        <v>92</v>
      </c>
      <c r="H8" s="29" t="s">
        <v>717</v>
      </c>
      <c r="I8" s="29" t="s">
        <v>717</v>
      </c>
      <c r="J8" s="29"/>
    </row>
    <row r="9" spans="1:10" ht="30" x14ac:dyDescent="0.25">
      <c r="A9" s="29">
        <v>6</v>
      </c>
      <c r="B9" s="29" t="s">
        <v>716</v>
      </c>
      <c r="C9" s="29" t="s">
        <v>114</v>
      </c>
      <c r="D9" s="29" t="s">
        <v>114</v>
      </c>
      <c r="E9" s="29" t="s">
        <v>1193</v>
      </c>
      <c r="F9" s="29" t="s">
        <v>724</v>
      </c>
      <c r="G9" s="29">
        <v>168</v>
      </c>
      <c r="H9" s="29" t="s">
        <v>717</v>
      </c>
      <c r="I9" s="29" t="s">
        <v>717</v>
      </c>
      <c r="J9" s="29" t="s">
        <v>721</v>
      </c>
    </row>
    <row r="10" spans="1:10" ht="30" x14ac:dyDescent="0.25">
      <c r="A10" s="29">
        <v>7</v>
      </c>
      <c r="B10" s="29" t="s">
        <v>716</v>
      </c>
      <c r="C10" s="29" t="s">
        <v>16</v>
      </c>
      <c r="D10" s="29" t="s">
        <v>16</v>
      </c>
      <c r="E10" s="29" t="s">
        <v>1193</v>
      </c>
      <c r="F10" s="29" t="s">
        <v>724</v>
      </c>
      <c r="G10" s="29">
        <v>111</v>
      </c>
      <c r="H10" s="29" t="s">
        <v>717</v>
      </c>
      <c r="I10" s="29" t="s">
        <v>1195</v>
      </c>
      <c r="J10" s="29" t="s">
        <v>720</v>
      </c>
    </row>
    <row r="11" spans="1:10" ht="30" x14ac:dyDescent="0.25">
      <c r="A11" s="29">
        <v>8</v>
      </c>
      <c r="B11" s="29" t="s">
        <v>716</v>
      </c>
      <c r="C11" s="29" t="s">
        <v>20</v>
      </c>
      <c r="D11" s="29" t="s">
        <v>20</v>
      </c>
      <c r="E11" s="29" t="s">
        <v>1193</v>
      </c>
      <c r="F11" s="29" t="s">
        <v>724</v>
      </c>
      <c r="G11" s="29">
        <v>233</v>
      </c>
      <c r="H11" s="29" t="s">
        <v>717</v>
      </c>
      <c r="I11" s="29" t="s">
        <v>718</v>
      </c>
      <c r="J11" s="29"/>
    </row>
    <row r="12" spans="1:10" ht="30" x14ac:dyDescent="0.25">
      <c r="A12" s="29">
        <v>9</v>
      </c>
      <c r="B12" s="29" t="s">
        <v>716</v>
      </c>
      <c r="C12" s="29" t="s">
        <v>21</v>
      </c>
      <c r="D12" s="29" t="s">
        <v>21</v>
      </c>
      <c r="E12" s="29" t="s">
        <v>1193</v>
      </c>
      <c r="F12" s="29" t="s">
        <v>724</v>
      </c>
      <c r="G12" s="29">
        <v>131</v>
      </c>
      <c r="H12" s="29" t="s">
        <v>717</v>
      </c>
      <c r="I12" s="29" t="s">
        <v>1195</v>
      </c>
      <c r="J12" s="29"/>
    </row>
    <row r="13" spans="1:10" ht="30" x14ac:dyDescent="0.25">
      <c r="A13" s="29">
        <v>10</v>
      </c>
      <c r="B13" s="29" t="s">
        <v>716</v>
      </c>
      <c r="C13" s="29" t="s">
        <v>22</v>
      </c>
      <c r="D13" s="29" t="s">
        <v>22</v>
      </c>
      <c r="E13" s="29" t="s">
        <v>1193</v>
      </c>
      <c r="F13" s="29" t="s">
        <v>724</v>
      </c>
      <c r="G13" s="29">
        <v>239</v>
      </c>
      <c r="H13" s="29" t="s">
        <v>717</v>
      </c>
      <c r="I13" s="29" t="s">
        <v>718</v>
      </c>
      <c r="J13" s="29"/>
    </row>
    <row r="14" spans="1:10" ht="30" x14ac:dyDescent="0.25">
      <c r="A14" s="29">
        <v>11</v>
      </c>
      <c r="B14" s="29" t="s">
        <v>716</v>
      </c>
      <c r="C14" s="29" t="s">
        <v>25</v>
      </c>
      <c r="D14" s="29" t="s">
        <v>25</v>
      </c>
      <c r="E14" s="29" t="s">
        <v>1193</v>
      </c>
      <c r="F14" s="29" t="s">
        <v>724</v>
      </c>
      <c r="G14" s="29">
        <v>71</v>
      </c>
      <c r="H14" s="29" t="s">
        <v>717</v>
      </c>
      <c r="I14" s="29" t="s">
        <v>1195</v>
      </c>
      <c r="J14" s="29" t="s">
        <v>720</v>
      </c>
    </row>
    <row r="15" spans="1:10" ht="30" x14ac:dyDescent="0.25">
      <c r="A15" s="29">
        <v>12</v>
      </c>
      <c r="B15" s="29" t="s">
        <v>716</v>
      </c>
      <c r="C15" s="29" t="s">
        <v>28</v>
      </c>
      <c r="D15" s="29" t="s">
        <v>28</v>
      </c>
      <c r="E15" s="29" t="s">
        <v>1193</v>
      </c>
      <c r="F15" s="29" t="s">
        <v>724</v>
      </c>
      <c r="G15" s="29">
        <v>270</v>
      </c>
      <c r="H15" s="29" t="s">
        <v>717</v>
      </c>
      <c r="I15" s="29" t="s">
        <v>718</v>
      </c>
      <c r="J15" s="29" t="s">
        <v>722</v>
      </c>
    </row>
    <row r="16" spans="1:10" ht="30" x14ac:dyDescent="0.25">
      <c r="A16" s="29">
        <v>13</v>
      </c>
      <c r="B16" s="29" t="s">
        <v>716</v>
      </c>
      <c r="C16" s="29" t="s">
        <v>34</v>
      </c>
      <c r="D16" s="29" t="s">
        <v>34</v>
      </c>
      <c r="E16" s="29" t="s">
        <v>1193</v>
      </c>
      <c r="F16" s="29" t="s">
        <v>724</v>
      </c>
      <c r="G16" s="29">
        <v>687</v>
      </c>
      <c r="H16" s="29" t="s">
        <v>717</v>
      </c>
      <c r="I16" s="29" t="s">
        <v>718</v>
      </c>
      <c r="J16" s="29"/>
    </row>
    <row r="17" spans="1:10" ht="30" x14ac:dyDescent="0.25">
      <c r="A17" s="29">
        <v>14</v>
      </c>
      <c r="B17" s="29" t="s">
        <v>716</v>
      </c>
      <c r="C17" s="29" t="s">
        <v>36</v>
      </c>
      <c r="D17" s="29" t="s">
        <v>36</v>
      </c>
      <c r="E17" s="29" t="s">
        <v>1193</v>
      </c>
      <c r="F17" s="29" t="s">
        <v>724</v>
      </c>
      <c r="G17" s="29">
        <v>139</v>
      </c>
      <c r="H17" s="29" t="s">
        <v>717</v>
      </c>
      <c r="I17" s="29" t="s">
        <v>1195</v>
      </c>
      <c r="J17" s="29" t="s">
        <v>723</v>
      </c>
    </row>
    <row r="18" spans="1:10" ht="30" x14ac:dyDescent="0.25">
      <c r="A18" s="29">
        <v>15</v>
      </c>
      <c r="B18" s="29" t="s">
        <v>716</v>
      </c>
      <c r="C18" s="29" t="s">
        <v>117</v>
      </c>
      <c r="D18" s="29" t="s">
        <v>117</v>
      </c>
      <c r="E18" s="29" t="s">
        <v>1193</v>
      </c>
      <c r="F18" s="29" t="s">
        <v>724</v>
      </c>
      <c r="G18" s="29">
        <v>151</v>
      </c>
      <c r="H18" s="29" t="s">
        <v>717</v>
      </c>
      <c r="I18" s="29" t="s">
        <v>718</v>
      </c>
      <c r="J18" s="29"/>
    </row>
    <row r="19" spans="1:10" ht="30" x14ac:dyDescent="0.25">
      <c r="A19" s="29">
        <v>16</v>
      </c>
      <c r="B19" s="29" t="s">
        <v>716</v>
      </c>
      <c r="C19" s="29" t="s">
        <v>118</v>
      </c>
      <c r="D19" s="29" t="s">
        <v>118</v>
      </c>
      <c r="E19" s="29" t="s">
        <v>1193</v>
      </c>
      <c r="F19" s="29" t="s">
        <v>724</v>
      </c>
      <c r="G19" s="29">
        <v>374</v>
      </c>
      <c r="H19" s="29" t="s">
        <v>717</v>
      </c>
      <c r="I19" s="29" t="s">
        <v>718</v>
      </c>
      <c r="J19" s="29" t="s">
        <v>720</v>
      </c>
    </row>
    <row r="20" spans="1:10" ht="30" x14ac:dyDescent="0.25">
      <c r="A20" s="29">
        <v>17</v>
      </c>
      <c r="B20" s="29" t="s">
        <v>716</v>
      </c>
      <c r="C20" s="29" t="s">
        <v>42</v>
      </c>
      <c r="D20" s="29" t="s">
        <v>42</v>
      </c>
      <c r="E20" s="29" t="s">
        <v>1193</v>
      </c>
      <c r="F20" s="29" t="s">
        <v>724</v>
      </c>
      <c r="G20" s="29">
        <v>161</v>
      </c>
      <c r="H20" s="29" t="s">
        <v>717</v>
      </c>
      <c r="I20" s="29" t="s">
        <v>1195</v>
      </c>
      <c r="J20" s="29"/>
    </row>
    <row r="21" spans="1:10" ht="30" x14ac:dyDescent="0.25">
      <c r="A21" s="29">
        <v>18</v>
      </c>
      <c r="B21" s="29" t="s">
        <v>716</v>
      </c>
      <c r="C21" s="29" t="s">
        <v>122</v>
      </c>
      <c r="D21" s="29" t="s">
        <v>122</v>
      </c>
      <c r="E21" s="29" t="s">
        <v>1193</v>
      </c>
      <c r="F21" s="29" t="s">
        <v>724</v>
      </c>
      <c r="G21" s="29">
        <v>208</v>
      </c>
      <c r="H21" s="29" t="s">
        <v>717</v>
      </c>
      <c r="I21" s="29" t="s">
        <v>1195</v>
      </c>
      <c r="J21" s="29"/>
    </row>
    <row r="22" spans="1:10" ht="30" x14ac:dyDescent="0.25">
      <c r="A22" s="29">
        <v>19</v>
      </c>
      <c r="B22" s="29" t="s">
        <v>716</v>
      </c>
      <c r="C22" s="29" t="s">
        <v>44</v>
      </c>
      <c r="D22" s="29" t="s">
        <v>44</v>
      </c>
      <c r="E22" s="29" t="s">
        <v>1193</v>
      </c>
      <c r="F22" s="29" t="s">
        <v>724</v>
      </c>
      <c r="G22" s="29">
        <v>187</v>
      </c>
      <c r="H22" s="29" t="s">
        <v>717</v>
      </c>
      <c r="I22" s="29" t="s">
        <v>1195</v>
      </c>
      <c r="J22" s="29"/>
    </row>
    <row r="23" spans="1:10" ht="30" x14ac:dyDescent="0.25">
      <c r="A23" s="29">
        <v>20</v>
      </c>
      <c r="B23" s="29" t="s">
        <v>716</v>
      </c>
      <c r="C23" s="29" t="s">
        <v>45</v>
      </c>
      <c r="D23" s="29" t="s">
        <v>45</v>
      </c>
      <c r="E23" s="29" t="s">
        <v>1193</v>
      </c>
      <c r="F23" s="29" t="s">
        <v>724</v>
      </c>
      <c r="G23" s="29">
        <v>100</v>
      </c>
      <c r="H23" s="29" t="s">
        <v>717</v>
      </c>
      <c r="I23" s="29" t="s">
        <v>1195</v>
      </c>
      <c r="J23" s="29"/>
    </row>
    <row r="24" spans="1:10" ht="30" x14ac:dyDescent="0.25">
      <c r="A24" s="29">
        <v>21</v>
      </c>
      <c r="B24" s="29" t="s">
        <v>716</v>
      </c>
      <c r="C24" s="29" t="s">
        <v>46</v>
      </c>
      <c r="D24" s="29" t="s">
        <v>46</v>
      </c>
      <c r="E24" s="29" t="s">
        <v>1193</v>
      </c>
      <c r="F24" s="29" t="s">
        <v>724</v>
      </c>
      <c r="G24" s="29">
        <v>411</v>
      </c>
      <c r="H24" s="29" t="s">
        <v>717</v>
      </c>
      <c r="I24" s="29" t="s">
        <v>1195</v>
      </c>
      <c r="J24" s="29"/>
    </row>
    <row r="25" spans="1:10" ht="30" x14ac:dyDescent="0.25">
      <c r="A25" s="29">
        <v>22</v>
      </c>
      <c r="B25" s="29" t="s">
        <v>716</v>
      </c>
      <c r="C25" s="29" t="s">
        <v>47</v>
      </c>
      <c r="D25" s="29" t="s">
        <v>47</v>
      </c>
      <c r="E25" s="29" t="s">
        <v>1193</v>
      </c>
      <c r="F25" s="29" t="s">
        <v>724</v>
      </c>
      <c r="G25" s="29">
        <v>158</v>
      </c>
      <c r="H25" s="29" t="s">
        <v>717</v>
      </c>
      <c r="I25" s="29" t="s">
        <v>1195</v>
      </c>
      <c r="J25" s="29"/>
    </row>
    <row r="26" spans="1:10" ht="30" x14ac:dyDescent="0.25">
      <c r="A26" s="29">
        <v>23</v>
      </c>
      <c r="B26" s="29" t="s">
        <v>716</v>
      </c>
      <c r="C26" s="29" t="s">
        <v>48</v>
      </c>
      <c r="D26" s="29" t="s">
        <v>48</v>
      </c>
      <c r="E26" s="29" t="s">
        <v>1193</v>
      </c>
      <c r="F26" s="29" t="s">
        <v>724</v>
      </c>
      <c r="G26" s="29">
        <v>190</v>
      </c>
      <c r="H26" s="29" t="s">
        <v>717</v>
      </c>
      <c r="I26" s="29" t="s">
        <v>718</v>
      </c>
      <c r="J26" s="29" t="s">
        <v>1196</v>
      </c>
    </row>
    <row r="27" spans="1:10" ht="30" x14ac:dyDescent="0.25">
      <c r="A27" s="29">
        <v>24</v>
      </c>
      <c r="B27" s="29" t="s">
        <v>716</v>
      </c>
      <c r="C27" s="29" t="s">
        <v>1194</v>
      </c>
      <c r="D27" s="29" t="s">
        <v>1194</v>
      </c>
      <c r="E27" s="29" t="s">
        <v>1193</v>
      </c>
      <c r="F27" s="29" t="s">
        <v>724</v>
      </c>
      <c r="G27" s="29">
        <v>122</v>
      </c>
      <c r="H27" s="29" t="s">
        <v>717</v>
      </c>
      <c r="I27" s="29" t="s">
        <v>1195</v>
      </c>
      <c r="J27" s="29"/>
    </row>
    <row r="28" spans="1:10" ht="30" x14ac:dyDescent="0.25">
      <c r="A28" s="29">
        <v>25</v>
      </c>
      <c r="B28" s="29" t="s">
        <v>716</v>
      </c>
      <c r="C28" s="29" t="s">
        <v>51</v>
      </c>
      <c r="D28" s="29" t="s">
        <v>51</v>
      </c>
      <c r="E28" s="29" t="s">
        <v>1193</v>
      </c>
      <c r="F28" s="29" t="s">
        <v>724</v>
      </c>
      <c r="G28" s="29">
        <v>61</v>
      </c>
      <c r="H28" s="29" t="s">
        <v>717</v>
      </c>
      <c r="I28" s="29" t="s">
        <v>718</v>
      </c>
      <c r="J28" s="29"/>
    </row>
    <row r="29" spans="1:10" ht="30" x14ac:dyDescent="0.25">
      <c r="A29" s="29">
        <v>26</v>
      </c>
      <c r="B29" s="29" t="s">
        <v>716</v>
      </c>
      <c r="C29" s="29" t="s">
        <v>53</v>
      </c>
      <c r="D29" s="29" t="s">
        <v>53</v>
      </c>
      <c r="E29" s="29" t="s">
        <v>1193</v>
      </c>
      <c r="F29" s="29" t="s">
        <v>724</v>
      </c>
      <c r="G29" s="29">
        <v>188</v>
      </c>
      <c r="H29" s="29" t="s">
        <v>717</v>
      </c>
      <c r="I29" s="29" t="s">
        <v>1195</v>
      </c>
      <c r="J29" s="29"/>
    </row>
    <row r="30" spans="1:10" ht="30" x14ac:dyDescent="0.25">
      <c r="A30" s="29">
        <v>27</v>
      </c>
      <c r="B30" s="29" t="s">
        <v>716</v>
      </c>
      <c r="C30" s="29" t="s">
        <v>688</v>
      </c>
      <c r="D30" s="29" t="s">
        <v>688</v>
      </c>
      <c r="E30" s="29" t="s">
        <v>1193</v>
      </c>
      <c r="F30" s="29" t="s">
        <v>724</v>
      </c>
      <c r="G30" s="29">
        <v>247</v>
      </c>
      <c r="H30" s="29" t="s">
        <v>717</v>
      </c>
      <c r="I30" s="29" t="s">
        <v>1195</v>
      </c>
      <c r="J30" s="29" t="s">
        <v>721</v>
      </c>
    </row>
    <row r="31" spans="1:10" ht="30" x14ac:dyDescent="0.25">
      <c r="A31" s="29">
        <v>28</v>
      </c>
      <c r="B31" s="29" t="s">
        <v>716</v>
      </c>
      <c r="C31" s="29" t="s">
        <v>37</v>
      </c>
      <c r="D31" s="29" t="s">
        <v>37</v>
      </c>
      <c r="E31" s="29" t="s">
        <v>1193</v>
      </c>
      <c r="F31" s="29" t="s">
        <v>724</v>
      </c>
      <c r="G31" s="29">
        <v>253</v>
      </c>
      <c r="H31" s="29" t="s">
        <v>717</v>
      </c>
      <c r="I31" s="29" t="s">
        <v>718</v>
      </c>
      <c r="J31" s="29"/>
    </row>
    <row r="32" spans="1:10" ht="30" customHeight="1" x14ac:dyDescent="0.25">
      <c r="A32" s="294" t="s">
        <v>1197</v>
      </c>
      <c r="B32" s="295"/>
      <c r="C32" s="295"/>
      <c r="D32" s="295"/>
      <c r="E32" s="295"/>
      <c r="F32" s="295"/>
      <c r="G32" s="295"/>
      <c r="H32" s="295"/>
      <c r="I32" s="295"/>
      <c r="J32" s="296"/>
    </row>
    <row r="33" spans="1:10" ht="30" x14ac:dyDescent="0.25">
      <c r="A33" s="29">
        <v>29</v>
      </c>
      <c r="B33" s="29" t="s">
        <v>716</v>
      </c>
      <c r="C33" s="29" t="s">
        <v>1</v>
      </c>
      <c r="D33" s="29" t="s">
        <v>1</v>
      </c>
      <c r="E33" s="29" t="s">
        <v>1193</v>
      </c>
      <c r="F33" s="29" t="s">
        <v>724</v>
      </c>
      <c r="G33" s="29">
        <v>645</v>
      </c>
      <c r="H33" s="29" t="s">
        <v>717</v>
      </c>
      <c r="I33" s="29" t="s">
        <v>1195</v>
      </c>
      <c r="J33" s="29"/>
    </row>
    <row r="34" spans="1:10" ht="30" x14ac:dyDescent="0.25">
      <c r="A34" s="29">
        <v>30</v>
      </c>
      <c r="B34" s="29" t="s">
        <v>716</v>
      </c>
      <c r="C34" s="29" t="s">
        <v>691</v>
      </c>
      <c r="D34" s="29" t="s">
        <v>691</v>
      </c>
      <c r="E34" s="29" t="s">
        <v>1193</v>
      </c>
      <c r="F34" s="29" t="s">
        <v>724</v>
      </c>
      <c r="G34" s="29">
        <v>159</v>
      </c>
      <c r="H34" s="29" t="s">
        <v>717</v>
      </c>
      <c r="I34" s="29" t="s">
        <v>1195</v>
      </c>
      <c r="J34" s="29" t="s">
        <v>719</v>
      </c>
    </row>
    <row r="35" spans="1:10" ht="30" x14ac:dyDescent="0.25">
      <c r="A35" s="29">
        <v>31</v>
      </c>
      <c r="B35" s="29" t="s">
        <v>716</v>
      </c>
      <c r="C35" s="29" t="s">
        <v>239</v>
      </c>
      <c r="D35" s="29" t="s">
        <v>689</v>
      </c>
      <c r="E35" s="29" t="s">
        <v>1193</v>
      </c>
      <c r="F35" s="29" t="s">
        <v>724</v>
      </c>
      <c r="G35" s="29">
        <v>821</v>
      </c>
      <c r="H35" s="29" t="s">
        <v>717</v>
      </c>
      <c r="I35" s="29" t="s">
        <v>718</v>
      </c>
      <c r="J35" s="29"/>
    </row>
    <row r="36" spans="1:10" ht="30" x14ac:dyDescent="0.25">
      <c r="A36" s="29">
        <v>32</v>
      </c>
      <c r="B36" s="29" t="s">
        <v>716</v>
      </c>
      <c r="C36" s="29" t="s">
        <v>7</v>
      </c>
      <c r="D36" s="29" t="s">
        <v>688</v>
      </c>
      <c r="E36" s="29" t="s">
        <v>1193</v>
      </c>
      <c r="F36" s="29" t="s">
        <v>724</v>
      </c>
      <c r="G36" s="29">
        <v>2257</v>
      </c>
      <c r="H36" s="29" t="s">
        <v>717</v>
      </c>
      <c r="I36" s="29" t="s">
        <v>718</v>
      </c>
      <c r="J36" s="29"/>
    </row>
    <row r="37" spans="1:10" ht="30" x14ac:dyDescent="0.25">
      <c r="A37" s="29">
        <v>33</v>
      </c>
      <c r="B37" s="29" t="s">
        <v>716</v>
      </c>
      <c r="C37" s="29" t="s">
        <v>13</v>
      </c>
      <c r="D37" s="29" t="s">
        <v>37</v>
      </c>
      <c r="E37" s="29" t="s">
        <v>1193</v>
      </c>
      <c r="F37" s="29" t="s">
        <v>724</v>
      </c>
      <c r="G37" s="29">
        <v>393</v>
      </c>
      <c r="H37" s="29" t="s">
        <v>717</v>
      </c>
      <c r="I37" s="29" t="s">
        <v>1195</v>
      </c>
      <c r="J37" s="29"/>
    </row>
    <row r="38" spans="1:10" ht="30" x14ac:dyDescent="0.25">
      <c r="A38" s="29">
        <v>34</v>
      </c>
      <c r="B38" s="29" t="s">
        <v>716</v>
      </c>
      <c r="C38" s="29" t="s">
        <v>15</v>
      </c>
      <c r="D38" s="29" t="s">
        <v>15</v>
      </c>
      <c r="E38" s="29" t="s">
        <v>1193</v>
      </c>
      <c r="F38" s="29" t="s">
        <v>724</v>
      </c>
      <c r="G38" s="29">
        <v>417</v>
      </c>
      <c r="H38" s="29" t="s">
        <v>717</v>
      </c>
      <c r="I38" s="29" t="s">
        <v>1195</v>
      </c>
      <c r="J38" s="29" t="s">
        <v>719</v>
      </c>
    </row>
    <row r="39" spans="1:10" ht="30" x14ac:dyDescent="0.25">
      <c r="A39" s="29">
        <v>35</v>
      </c>
      <c r="B39" s="29" t="s">
        <v>716</v>
      </c>
      <c r="C39" s="29" t="s">
        <v>17</v>
      </c>
      <c r="D39" s="29" t="s">
        <v>17</v>
      </c>
      <c r="E39" s="29" t="s">
        <v>1193</v>
      </c>
      <c r="F39" s="29" t="s">
        <v>724</v>
      </c>
      <c r="G39" s="29">
        <v>241</v>
      </c>
      <c r="H39" s="29" t="s">
        <v>717</v>
      </c>
      <c r="I39" s="29" t="s">
        <v>718</v>
      </c>
      <c r="J39" s="29" t="s">
        <v>720</v>
      </c>
    </row>
    <row r="40" spans="1:10" ht="30" x14ac:dyDescent="0.25">
      <c r="A40" s="29">
        <v>36</v>
      </c>
      <c r="B40" s="29" t="s">
        <v>716</v>
      </c>
      <c r="C40" s="29" t="s">
        <v>27</v>
      </c>
      <c r="D40" s="29" t="s">
        <v>27</v>
      </c>
      <c r="E40" s="29" t="s">
        <v>1193</v>
      </c>
      <c r="F40" s="29" t="s">
        <v>724</v>
      </c>
      <c r="G40" s="29">
        <v>61</v>
      </c>
      <c r="H40" s="29" t="s">
        <v>717</v>
      </c>
      <c r="I40" s="29" t="s">
        <v>1195</v>
      </c>
      <c r="J40" s="29"/>
    </row>
    <row r="41" spans="1:10" ht="30" x14ac:dyDescent="0.25">
      <c r="A41" s="29">
        <v>37</v>
      </c>
      <c r="B41" s="29" t="s">
        <v>716</v>
      </c>
      <c r="C41" s="29" t="s">
        <v>35</v>
      </c>
      <c r="D41" s="29" t="s">
        <v>35</v>
      </c>
      <c r="E41" s="29" t="s">
        <v>1193</v>
      </c>
      <c r="F41" s="29" t="s">
        <v>724</v>
      </c>
      <c r="G41" s="29">
        <v>93</v>
      </c>
      <c r="H41" s="29" t="s">
        <v>717</v>
      </c>
      <c r="I41" s="29" t="s">
        <v>1195</v>
      </c>
      <c r="J41" s="29"/>
    </row>
    <row r="42" spans="1:10" ht="30" x14ac:dyDescent="0.25">
      <c r="A42" s="29">
        <v>38</v>
      </c>
      <c r="B42" s="29" t="s">
        <v>716</v>
      </c>
      <c r="C42" s="29" t="s">
        <v>38</v>
      </c>
      <c r="D42" s="29" t="s">
        <v>38</v>
      </c>
      <c r="E42" s="29" t="s">
        <v>1193</v>
      </c>
      <c r="F42" s="29" t="s">
        <v>724</v>
      </c>
      <c r="G42" s="29">
        <v>328</v>
      </c>
      <c r="H42" s="29" t="s">
        <v>717</v>
      </c>
      <c r="I42" s="29" t="s">
        <v>1195</v>
      </c>
      <c r="J42" s="29" t="s">
        <v>719</v>
      </c>
    </row>
    <row r="43" spans="1:10" ht="30" x14ac:dyDescent="0.25">
      <c r="A43" s="29">
        <v>39</v>
      </c>
      <c r="B43" s="29" t="s">
        <v>716</v>
      </c>
      <c r="C43" s="29" t="s">
        <v>40</v>
      </c>
      <c r="D43" s="29" t="s">
        <v>40</v>
      </c>
      <c r="E43" s="29" t="s">
        <v>1193</v>
      </c>
      <c r="F43" s="29" t="s">
        <v>724</v>
      </c>
      <c r="G43" s="29">
        <v>326</v>
      </c>
      <c r="H43" s="29" t="s">
        <v>717</v>
      </c>
      <c r="I43" s="29" t="s">
        <v>1195</v>
      </c>
      <c r="J43" s="29" t="s">
        <v>719</v>
      </c>
    </row>
    <row r="44" spans="1:10" ht="30" x14ac:dyDescent="0.25">
      <c r="A44" s="29">
        <v>40</v>
      </c>
      <c r="B44" s="29" t="s">
        <v>716</v>
      </c>
      <c r="C44" s="29" t="s">
        <v>122</v>
      </c>
      <c r="D44" s="29" t="s">
        <v>122</v>
      </c>
      <c r="E44" s="29" t="s">
        <v>1193</v>
      </c>
      <c r="F44" s="29" t="s">
        <v>724</v>
      </c>
      <c r="G44" s="29">
        <v>474</v>
      </c>
      <c r="H44" s="29" t="s">
        <v>717</v>
      </c>
      <c r="I44" s="29" t="s">
        <v>1195</v>
      </c>
      <c r="J44" s="29" t="s">
        <v>719</v>
      </c>
    </row>
    <row r="45" spans="1:10" ht="30" x14ac:dyDescent="0.25">
      <c r="A45" s="29">
        <v>41</v>
      </c>
      <c r="B45" s="29" t="s">
        <v>716</v>
      </c>
      <c r="C45" s="29" t="s">
        <v>49</v>
      </c>
      <c r="D45" s="29" t="s">
        <v>49</v>
      </c>
      <c r="E45" s="29" t="s">
        <v>1193</v>
      </c>
      <c r="F45" s="29" t="s">
        <v>724</v>
      </c>
      <c r="G45" s="29">
        <v>223</v>
      </c>
      <c r="H45" s="29" t="s">
        <v>717</v>
      </c>
      <c r="I45" s="29" t="s">
        <v>718</v>
      </c>
      <c r="J45" s="29" t="s">
        <v>720</v>
      </c>
    </row>
    <row r="46" spans="1:10" ht="30" x14ac:dyDescent="0.25">
      <c r="A46" s="29">
        <v>42</v>
      </c>
      <c r="B46" s="29" t="s">
        <v>716</v>
      </c>
      <c r="C46" s="29" t="s">
        <v>55</v>
      </c>
      <c r="D46" s="29" t="s">
        <v>55</v>
      </c>
      <c r="E46" s="29" t="s">
        <v>1193</v>
      </c>
      <c r="F46" s="29" t="s">
        <v>724</v>
      </c>
      <c r="G46" s="29">
        <v>91</v>
      </c>
      <c r="H46" s="29" t="s">
        <v>717</v>
      </c>
      <c r="I46" s="29" t="s">
        <v>718</v>
      </c>
      <c r="J46" s="29" t="s">
        <v>720</v>
      </c>
    </row>
    <row r="47" spans="1:10" ht="30" customHeight="1" x14ac:dyDescent="0.25">
      <c r="A47" s="297" t="s">
        <v>1198</v>
      </c>
      <c r="B47" s="298"/>
      <c r="C47" s="298"/>
      <c r="D47" s="298"/>
      <c r="E47" s="298"/>
      <c r="F47" s="298"/>
      <c r="G47" s="298"/>
      <c r="H47" s="298"/>
      <c r="I47" s="298"/>
      <c r="J47" s="298"/>
    </row>
    <row r="48" spans="1:10" ht="30" x14ac:dyDescent="0.25">
      <c r="A48" s="29">
        <v>43</v>
      </c>
      <c r="B48" s="29" t="s">
        <v>716</v>
      </c>
      <c r="C48" s="29" t="s">
        <v>4</v>
      </c>
      <c r="D48" s="29" t="s">
        <v>4</v>
      </c>
      <c r="E48" s="29" t="s">
        <v>1199</v>
      </c>
      <c r="F48" s="29" t="s">
        <v>724</v>
      </c>
      <c r="G48" s="29">
        <v>123</v>
      </c>
      <c r="H48" s="29" t="s">
        <v>717</v>
      </c>
      <c r="I48" s="29" t="s">
        <v>1195</v>
      </c>
      <c r="J48" s="29" t="s">
        <v>719</v>
      </c>
    </row>
    <row r="49" spans="1:10" ht="30" x14ac:dyDescent="0.25">
      <c r="A49" s="29">
        <v>44</v>
      </c>
      <c r="B49" s="29" t="s">
        <v>716</v>
      </c>
      <c r="C49" s="29" t="s">
        <v>5</v>
      </c>
      <c r="D49" s="29" t="s">
        <v>5</v>
      </c>
      <c r="E49" s="29" t="s">
        <v>1199</v>
      </c>
      <c r="F49" s="29" t="s">
        <v>724</v>
      </c>
      <c r="G49" s="29">
        <v>275</v>
      </c>
      <c r="H49" s="29" t="s">
        <v>717</v>
      </c>
      <c r="I49" s="29" t="s">
        <v>1195</v>
      </c>
      <c r="J49" s="29"/>
    </row>
    <row r="50" spans="1:10" ht="30" x14ac:dyDescent="0.25">
      <c r="A50" s="29">
        <v>45</v>
      </c>
      <c r="B50" s="29" t="s">
        <v>716</v>
      </c>
      <c r="C50" s="29" t="s">
        <v>313</v>
      </c>
      <c r="D50" s="29" t="s">
        <v>313</v>
      </c>
      <c r="E50" s="29" t="s">
        <v>1199</v>
      </c>
      <c r="F50" s="29" t="s">
        <v>724</v>
      </c>
      <c r="G50" s="29">
        <v>327</v>
      </c>
      <c r="H50" s="29" t="s">
        <v>717</v>
      </c>
      <c r="I50" s="29" t="s">
        <v>718</v>
      </c>
      <c r="J50" s="29" t="s">
        <v>720</v>
      </c>
    </row>
    <row r="51" spans="1:10" ht="30" x14ac:dyDescent="0.25">
      <c r="A51" s="29">
        <v>46</v>
      </c>
      <c r="B51" s="29" t="s">
        <v>716</v>
      </c>
      <c r="C51" s="29" t="s">
        <v>11</v>
      </c>
      <c r="D51" s="29" t="s">
        <v>11</v>
      </c>
      <c r="E51" s="29" t="s">
        <v>1199</v>
      </c>
      <c r="F51" s="29" t="s">
        <v>724</v>
      </c>
      <c r="G51" s="29">
        <v>161</v>
      </c>
      <c r="H51" s="29" t="s">
        <v>717</v>
      </c>
      <c r="I51" s="29" t="s">
        <v>1195</v>
      </c>
      <c r="J51" s="29" t="s">
        <v>719</v>
      </c>
    </row>
    <row r="52" spans="1:10" ht="30" x14ac:dyDescent="0.25">
      <c r="A52" s="29">
        <v>47</v>
      </c>
      <c r="B52" s="29" t="s">
        <v>716</v>
      </c>
      <c r="C52" s="29" t="s">
        <v>114</v>
      </c>
      <c r="D52" s="29" t="s">
        <v>114</v>
      </c>
      <c r="E52" s="29" t="s">
        <v>1199</v>
      </c>
      <c r="F52" s="29" t="s">
        <v>724</v>
      </c>
      <c r="G52" s="29">
        <v>142</v>
      </c>
      <c r="H52" s="29" t="s">
        <v>717</v>
      </c>
      <c r="I52" s="29" t="s">
        <v>1195</v>
      </c>
      <c r="J52" s="29" t="s">
        <v>719</v>
      </c>
    </row>
    <row r="53" spans="1:10" ht="30" x14ac:dyDescent="0.25">
      <c r="A53" s="29">
        <v>48</v>
      </c>
      <c r="B53" s="29" t="s">
        <v>716</v>
      </c>
      <c r="C53" s="29" t="s">
        <v>14</v>
      </c>
      <c r="D53" s="29" t="s">
        <v>14</v>
      </c>
      <c r="E53" s="29" t="s">
        <v>1199</v>
      </c>
      <c r="F53" s="29" t="s">
        <v>724</v>
      </c>
      <c r="G53" s="29">
        <v>236</v>
      </c>
      <c r="H53" s="29" t="s">
        <v>717</v>
      </c>
      <c r="I53" s="29" t="s">
        <v>718</v>
      </c>
      <c r="J53" s="29" t="s">
        <v>720</v>
      </c>
    </row>
    <row r="54" spans="1:10" ht="30" x14ac:dyDescent="0.25">
      <c r="A54" s="29">
        <v>49</v>
      </c>
      <c r="B54" s="29" t="s">
        <v>716</v>
      </c>
      <c r="C54" s="29" t="s">
        <v>18</v>
      </c>
      <c r="D54" s="29" t="s">
        <v>18</v>
      </c>
      <c r="E54" s="29" t="s">
        <v>1199</v>
      </c>
      <c r="F54" s="29" t="s">
        <v>724</v>
      </c>
      <c r="G54" s="29">
        <v>346</v>
      </c>
      <c r="H54" s="29" t="s">
        <v>717</v>
      </c>
      <c r="I54" s="29" t="s">
        <v>1195</v>
      </c>
      <c r="J54" s="29"/>
    </row>
    <row r="55" spans="1:10" ht="30" x14ac:dyDescent="0.25">
      <c r="A55" s="29">
        <v>50</v>
      </c>
      <c r="B55" s="29" t="s">
        <v>716</v>
      </c>
      <c r="C55" s="29" t="s">
        <v>19</v>
      </c>
      <c r="D55" s="29" t="s">
        <v>19</v>
      </c>
      <c r="E55" s="29" t="s">
        <v>1199</v>
      </c>
      <c r="F55" s="29" t="s">
        <v>724</v>
      </c>
      <c r="G55" s="29">
        <v>211</v>
      </c>
      <c r="H55" s="29" t="s">
        <v>717</v>
      </c>
      <c r="I55" s="29" t="s">
        <v>1195</v>
      </c>
      <c r="J55" s="29"/>
    </row>
    <row r="56" spans="1:10" ht="30" x14ac:dyDescent="0.25">
      <c r="A56" s="29">
        <v>51</v>
      </c>
      <c r="B56" s="29" t="s">
        <v>716</v>
      </c>
      <c r="C56" s="29" t="s">
        <v>23</v>
      </c>
      <c r="D56" s="29" t="s">
        <v>23</v>
      </c>
      <c r="E56" s="29" t="s">
        <v>1199</v>
      </c>
      <c r="F56" s="29" t="s">
        <v>724</v>
      </c>
      <c r="G56" s="29">
        <v>106</v>
      </c>
      <c r="H56" s="29" t="s">
        <v>717</v>
      </c>
      <c r="I56" s="29" t="s">
        <v>718</v>
      </c>
      <c r="J56" s="29" t="s">
        <v>723</v>
      </c>
    </row>
    <row r="57" spans="1:10" ht="30" x14ac:dyDescent="0.25">
      <c r="A57" s="29">
        <v>52</v>
      </c>
      <c r="B57" s="29" t="s">
        <v>716</v>
      </c>
      <c r="C57" s="29" t="s">
        <v>24</v>
      </c>
      <c r="D57" s="29" t="s">
        <v>24</v>
      </c>
      <c r="E57" s="29" t="s">
        <v>1199</v>
      </c>
      <c r="F57" s="29" t="s">
        <v>724</v>
      </c>
      <c r="G57" s="29">
        <v>290</v>
      </c>
      <c r="H57" s="29" t="s">
        <v>717</v>
      </c>
      <c r="I57" s="29" t="s">
        <v>718</v>
      </c>
      <c r="J57" s="29" t="s">
        <v>1202</v>
      </c>
    </row>
    <row r="58" spans="1:10" ht="30" x14ac:dyDescent="0.25">
      <c r="A58" s="29">
        <v>53</v>
      </c>
      <c r="B58" s="29" t="s">
        <v>716</v>
      </c>
      <c r="C58" s="29" t="s">
        <v>26</v>
      </c>
      <c r="D58" s="29" t="s">
        <v>26</v>
      </c>
      <c r="E58" s="29" t="s">
        <v>1199</v>
      </c>
      <c r="F58" s="29" t="s">
        <v>724</v>
      </c>
      <c r="G58" s="29">
        <v>298</v>
      </c>
      <c r="H58" s="29" t="s">
        <v>717</v>
      </c>
      <c r="I58" s="29" t="s">
        <v>718</v>
      </c>
      <c r="J58" s="29" t="s">
        <v>720</v>
      </c>
    </row>
    <row r="59" spans="1:10" ht="30" x14ac:dyDescent="0.25">
      <c r="A59" s="29">
        <v>54</v>
      </c>
      <c r="B59" s="29" t="s">
        <v>716</v>
      </c>
      <c r="C59" s="29" t="s">
        <v>1201</v>
      </c>
      <c r="D59" s="29" t="s">
        <v>1201</v>
      </c>
      <c r="E59" s="29" t="s">
        <v>1199</v>
      </c>
      <c r="F59" s="29" t="s">
        <v>724</v>
      </c>
      <c r="G59" s="29">
        <v>219</v>
      </c>
      <c r="H59" s="29" t="s">
        <v>717</v>
      </c>
      <c r="I59" s="29" t="s">
        <v>718</v>
      </c>
      <c r="J59" s="29" t="s">
        <v>723</v>
      </c>
    </row>
    <row r="60" spans="1:10" ht="30" x14ac:dyDescent="0.25">
      <c r="A60" s="29">
        <v>55</v>
      </c>
      <c r="B60" s="29" t="s">
        <v>716</v>
      </c>
      <c r="C60" s="29" t="s">
        <v>30</v>
      </c>
      <c r="D60" s="29" t="s">
        <v>30</v>
      </c>
      <c r="E60" s="29" t="s">
        <v>1199</v>
      </c>
      <c r="F60" s="29" t="s">
        <v>724</v>
      </c>
      <c r="G60" s="29">
        <v>799</v>
      </c>
      <c r="H60" s="29" t="s">
        <v>717</v>
      </c>
      <c r="I60" s="29" t="s">
        <v>718</v>
      </c>
      <c r="J60" s="29" t="s">
        <v>720</v>
      </c>
    </row>
    <row r="61" spans="1:10" ht="30" x14ac:dyDescent="0.25">
      <c r="A61" s="29">
        <v>56</v>
      </c>
      <c r="B61" s="29" t="s">
        <v>716</v>
      </c>
      <c r="C61" s="29" t="s">
        <v>31</v>
      </c>
      <c r="D61" s="29" t="s">
        <v>31</v>
      </c>
      <c r="E61" s="29" t="s">
        <v>1199</v>
      </c>
      <c r="F61" s="29" t="s">
        <v>724</v>
      </c>
      <c r="G61" s="29">
        <v>127</v>
      </c>
      <c r="H61" s="29" t="s">
        <v>717</v>
      </c>
      <c r="I61" s="29" t="s">
        <v>1195</v>
      </c>
      <c r="J61" s="29" t="s">
        <v>719</v>
      </c>
    </row>
    <row r="62" spans="1:10" ht="30" x14ac:dyDescent="0.25">
      <c r="A62" s="29">
        <v>57</v>
      </c>
      <c r="B62" s="29" t="s">
        <v>716</v>
      </c>
      <c r="C62" s="29" t="s">
        <v>116</v>
      </c>
      <c r="D62" s="29" t="s">
        <v>116</v>
      </c>
      <c r="E62" s="29" t="s">
        <v>1199</v>
      </c>
      <c r="F62" s="29" t="s">
        <v>724</v>
      </c>
      <c r="G62" s="29">
        <v>172</v>
      </c>
      <c r="H62" s="29" t="s">
        <v>717</v>
      </c>
      <c r="I62" s="29" t="s">
        <v>718</v>
      </c>
      <c r="J62" s="29" t="s">
        <v>720</v>
      </c>
    </row>
    <row r="63" spans="1:10" ht="30" x14ac:dyDescent="0.25">
      <c r="A63" s="29">
        <v>58</v>
      </c>
      <c r="B63" s="29" t="s">
        <v>716</v>
      </c>
      <c r="C63" s="29" t="s">
        <v>33</v>
      </c>
      <c r="D63" s="29" t="s">
        <v>33</v>
      </c>
      <c r="E63" s="29" t="s">
        <v>1199</v>
      </c>
      <c r="F63" s="29" t="s">
        <v>724</v>
      </c>
      <c r="G63" s="29">
        <v>317</v>
      </c>
      <c r="H63" s="29" t="s">
        <v>717</v>
      </c>
      <c r="I63" s="29" t="s">
        <v>718</v>
      </c>
      <c r="J63" s="29" t="s">
        <v>720</v>
      </c>
    </row>
    <row r="64" spans="1:10" ht="30" x14ac:dyDescent="0.25">
      <c r="A64" s="29">
        <v>59</v>
      </c>
      <c r="B64" s="29" t="s">
        <v>716</v>
      </c>
      <c r="C64" s="29" t="s">
        <v>54</v>
      </c>
      <c r="D64" s="29" t="s">
        <v>54</v>
      </c>
      <c r="E64" s="29" t="s">
        <v>1199</v>
      </c>
      <c r="F64" s="29" t="s">
        <v>724</v>
      </c>
      <c r="G64" s="29">
        <v>309</v>
      </c>
      <c r="H64" s="29" t="s">
        <v>717</v>
      </c>
      <c r="I64" s="29" t="s">
        <v>718</v>
      </c>
      <c r="J64" s="29" t="s">
        <v>721</v>
      </c>
    </row>
    <row r="65" spans="1:10" ht="30" x14ac:dyDescent="0.25">
      <c r="A65" s="29">
        <v>60</v>
      </c>
      <c r="B65" s="29" t="s">
        <v>716</v>
      </c>
      <c r="C65" s="29" t="s">
        <v>117</v>
      </c>
      <c r="D65" s="29" t="s">
        <v>117</v>
      </c>
      <c r="E65" s="29" t="s">
        <v>1199</v>
      </c>
      <c r="F65" s="29" t="s">
        <v>724</v>
      </c>
      <c r="G65" s="29">
        <v>79</v>
      </c>
      <c r="H65" s="29" t="s">
        <v>717</v>
      </c>
      <c r="I65" s="29" t="s">
        <v>1195</v>
      </c>
      <c r="J65" s="29" t="s">
        <v>719</v>
      </c>
    </row>
    <row r="66" spans="1:10" ht="30" x14ac:dyDescent="0.25">
      <c r="A66" s="29">
        <v>61</v>
      </c>
      <c r="B66" s="29" t="s">
        <v>716</v>
      </c>
      <c r="C66" s="29" t="s">
        <v>118</v>
      </c>
      <c r="D66" s="29" t="s">
        <v>118</v>
      </c>
      <c r="E66" s="29" t="s">
        <v>1199</v>
      </c>
      <c r="F66" s="29" t="s">
        <v>724</v>
      </c>
      <c r="G66" s="29">
        <v>156</v>
      </c>
      <c r="H66" s="29" t="s">
        <v>717</v>
      </c>
      <c r="I66" s="29" t="s">
        <v>718</v>
      </c>
      <c r="J66" s="29" t="s">
        <v>720</v>
      </c>
    </row>
    <row r="67" spans="1:10" ht="30" x14ac:dyDescent="0.25">
      <c r="A67" s="29">
        <v>62</v>
      </c>
      <c r="B67" s="29" t="s">
        <v>716</v>
      </c>
      <c r="C67" s="29" t="s">
        <v>56</v>
      </c>
      <c r="D67" s="29" t="s">
        <v>56</v>
      </c>
      <c r="E67" s="29" t="s">
        <v>1199</v>
      </c>
      <c r="F67" s="29" t="s">
        <v>724</v>
      </c>
      <c r="G67" s="29">
        <v>224</v>
      </c>
      <c r="H67" s="29" t="s">
        <v>717</v>
      </c>
      <c r="I67" s="29" t="s">
        <v>1195</v>
      </c>
      <c r="J67" s="29"/>
    </row>
    <row r="68" spans="1:10" ht="30" x14ac:dyDescent="0.25">
      <c r="A68" s="29">
        <v>63</v>
      </c>
      <c r="B68" s="29" t="s">
        <v>716</v>
      </c>
      <c r="C68" s="29" t="s">
        <v>57</v>
      </c>
      <c r="D68" s="29" t="s">
        <v>57</v>
      </c>
      <c r="E68" s="29" t="s">
        <v>1199</v>
      </c>
      <c r="F68" s="29" t="s">
        <v>724</v>
      </c>
      <c r="G68" s="29">
        <v>213</v>
      </c>
      <c r="H68" s="29" t="s">
        <v>717</v>
      </c>
      <c r="I68" s="29" t="s">
        <v>1195</v>
      </c>
      <c r="J68" s="29" t="s">
        <v>719</v>
      </c>
    </row>
    <row r="69" spans="1:10" ht="30" x14ac:dyDescent="0.25">
      <c r="A69" s="29">
        <v>64</v>
      </c>
      <c r="B69" s="29" t="s">
        <v>716</v>
      </c>
      <c r="C69" s="29" t="s">
        <v>58</v>
      </c>
      <c r="D69" s="29" t="s">
        <v>58</v>
      </c>
      <c r="E69" s="29" t="s">
        <v>1199</v>
      </c>
      <c r="F69" s="29" t="s">
        <v>724</v>
      </c>
      <c r="G69" s="29">
        <v>250</v>
      </c>
      <c r="H69" s="29" t="s">
        <v>717</v>
      </c>
      <c r="I69" s="29" t="s">
        <v>718</v>
      </c>
      <c r="J69" s="29" t="s">
        <v>720</v>
      </c>
    </row>
    <row r="71" spans="1:10" ht="15.75" x14ac:dyDescent="0.25">
      <c r="A71" s="34" t="s">
        <v>1200</v>
      </c>
    </row>
  </sheetData>
  <mergeCells count="4">
    <mergeCell ref="A3:J3"/>
    <mergeCell ref="A1:J1"/>
    <mergeCell ref="A32:J32"/>
    <mergeCell ref="A47:J47"/>
  </mergeCells>
  <pageMargins left="0.7" right="0.7" top="0.75" bottom="0.75" header="0.3" footer="0.3"/>
  <pageSetup paperSize="9" scale="85" orientation="landscape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0"/>
  </sheetPr>
  <dimension ref="A1:H20"/>
  <sheetViews>
    <sheetView workbookViewId="0">
      <selection activeCell="I6" sqref="I6"/>
    </sheetView>
  </sheetViews>
  <sheetFormatPr defaultRowHeight="15" x14ac:dyDescent="0.25"/>
  <cols>
    <col min="1" max="1" width="41.7109375" customWidth="1"/>
    <col min="2" max="2" width="21.42578125" customWidth="1"/>
    <col min="3" max="3" width="22.28515625" customWidth="1"/>
  </cols>
  <sheetData>
    <row r="1" spans="1:3" ht="51.75" customHeight="1" x14ac:dyDescent="0.25">
      <c r="A1" s="216" t="s">
        <v>1524</v>
      </c>
      <c r="B1" s="216"/>
      <c r="C1" s="216"/>
    </row>
    <row r="2" spans="1:3" x14ac:dyDescent="0.25">
      <c r="A2" s="291" t="s">
        <v>1332</v>
      </c>
      <c r="B2" s="102" t="s">
        <v>1333</v>
      </c>
      <c r="C2" s="102" t="s">
        <v>1334</v>
      </c>
    </row>
    <row r="3" spans="1:3" x14ac:dyDescent="0.25">
      <c r="A3" s="291"/>
      <c r="B3" s="103">
        <v>2021</v>
      </c>
      <c r="C3" s="103">
        <v>2022</v>
      </c>
    </row>
    <row r="4" spans="1:3" ht="20.100000000000001" customHeight="1" x14ac:dyDescent="0.25">
      <c r="A4" s="24" t="s">
        <v>725</v>
      </c>
      <c r="B4" s="104">
        <v>54</v>
      </c>
      <c r="C4" s="104">
        <v>58</v>
      </c>
    </row>
    <row r="5" spans="1:3" ht="20.100000000000001" customHeight="1" x14ac:dyDescent="0.25">
      <c r="A5" s="24" t="s">
        <v>726</v>
      </c>
      <c r="B5" s="15">
        <v>3180</v>
      </c>
      <c r="C5" s="15">
        <v>3396</v>
      </c>
    </row>
    <row r="6" spans="1:3" ht="20.100000000000001" customHeight="1" x14ac:dyDescent="0.25">
      <c r="A6" s="24" t="s">
        <v>737</v>
      </c>
      <c r="B6" s="28">
        <v>103</v>
      </c>
      <c r="C6" s="28">
        <v>158</v>
      </c>
    </row>
    <row r="7" spans="1:3" ht="20.100000000000001" customHeight="1" x14ac:dyDescent="0.25">
      <c r="A7" s="24" t="s">
        <v>727</v>
      </c>
      <c r="B7" s="28">
        <v>1931</v>
      </c>
      <c r="C7" s="15">
        <v>2901</v>
      </c>
    </row>
    <row r="8" spans="1:3" ht="20.100000000000001" customHeight="1" x14ac:dyDescent="0.25">
      <c r="A8" s="24" t="s">
        <v>728</v>
      </c>
      <c r="B8" s="15">
        <v>3401</v>
      </c>
      <c r="C8" s="15">
        <v>3498</v>
      </c>
    </row>
    <row r="9" spans="1:3" ht="20.100000000000001" customHeight="1" x14ac:dyDescent="0.25">
      <c r="A9" s="24" t="s">
        <v>729</v>
      </c>
      <c r="B9" s="28">
        <v>62</v>
      </c>
      <c r="C9" s="28">
        <v>81</v>
      </c>
    </row>
    <row r="10" spans="1:3" ht="20.100000000000001" customHeight="1" x14ac:dyDescent="0.25">
      <c r="A10" s="24" t="s">
        <v>730</v>
      </c>
      <c r="B10" s="28">
        <v>158</v>
      </c>
      <c r="C10" s="28">
        <v>192</v>
      </c>
    </row>
    <row r="11" spans="1:3" ht="20.100000000000001" customHeight="1" x14ac:dyDescent="0.25">
      <c r="A11" s="24" t="s">
        <v>731</v>
      </c>
      <c r="B11" s="28">
        <v>0</v>
      </c>
      <c r="C11" s="28">
        <v>0</v>
      </c>
    </row>
    <row r="12" spans="1:3" ht="20.100000000000001" customHeight="1" x14ac:dyDescent="0.25">
      <c r="A12" s="24" t="s">
        <v>732</v>
      </c>
      <c r="B12" s="15">
        <v>3051</v>
      </c>
      <c r="C12" s="15">
        <v>4901</v>
      </c>
    </row>
    <row r="13" spans="1:3" ht="20.100000000000001" customHeight="1" x14ac:dyDescent="0.25">
      <c r="A13" s="24" t="s">
        <v>733</v>
      </c>
      <c r="B13" s="15">
        <v>14134</v>
      </c>
      <c r="C13" s="15">
        <v>17325</v>
      </c>
    </row>
    <row r="14" spans="1:3" ht="20.100000000000001" customHeight="1" x14ac:dyDescent="0.25">
      <c r="A14" s="24" t="s">
        <v>734</v>
      </c>
      <c r="B14" s="28">
        <v>18</v>
      </c>
      <c r="C14" s="28">
        <v>29</v>
      </c>
    </row>
    <row r="15" spans="1:3" ht="20.100000000000001" customHeight="1" x14ac:dyDescent="0.25">
      <c r="A15" s="24" t="s">
        <v>735</v>
      </c>
      <c r="B15" s="28">
        <v>0</v>
      </c>
      <c r="C15" s="28">
        <v>0</v>
      </c>
    </row>
    <row r="16" spans="1:3" ht="20.100000000000001" customHeight="1" x14ac:dyDescent="0.25">
      <c r="A16" s="24" t="s">
        <v>736</v>
      </c>
      <c r="B16" s="28">
        <v>198</v>
      </c>
      <c r="C16" s="28">
        <v>189</v>
      </c>
    </row>
    <row r="17" spans="1:8" ht="20.100000000000001" customHeight="1" x14ac:dyDescent="0.25">
      <c r="A17" s="24" t="s">
        <v>1331</v>
      </c>
      <c r="B17" s="15">
        <v>15000</v>
      </c>
      <c r="C17" s="15">
        <v>17200</v>
      </c>
    </row>
    <row r="19" spans="1:8" x14ac:dyDescent="0.25">
      <c r="A19" s="34" t="s">
        <v>1335</v>
      </c>
    </row>
    <row r="20" spans="1:8" x14ac:dyDescent="0.25">
      <c r="H20" t="s">
        <v>310</v>
      </c>
    </row>
  </sheetData>
  <mergeCells count="2">
    <mergeCell ref="A1:C1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F128"/>
  <sheetViews>
    <sheetView workbookViewId="0">
      <selection activeCell="J7" sqref="J7"/>
    </sheetView>
  </sheetViews>
  <sheetFormatPr defaultRowHeight="15" x14ac:dyDescent="0.25"/>
  <cols>
    <col min="1" max="1" width="17" style="11" bestFit="1" customWidth="1"/>
    <col min="2" max="2" width="19.85546875" customWidth="1"/>
    <col min="3" max="3" width="23.7109375" style="47" bestFit="1" customWidth="1"/>
    <col min="4" max="4" width="14.28515625" style="170" customWidth="1"/>
    <col min="5" max="5" width="15.42578125" style="47" customWidth="1"/>
    <col min="6" max="6" width="11.5703125" bestFit="1" customWidth="1"/>
  </cols>
  <sheetData>
    <row r="1" spans="1:6" ht="30" customHeight="1" x14ac:dyDescent="0.25">
      <c r="A1" s="208" t="s">
        <v>1482</v>
      </c>
      <c r="B1" s="208"/>
      <c r="C1" s="208"/>
      <c r="D1" s="208"/>
      <c r="E1" s="208"/>
    </row>
    <row r="2" spans="1:6" ht="31.5" customHeight="1" x14ac:dyDescent="0.25">
      <c r="A2" s="6" t="s">
        <v>98</v>
      </c>
      <c r="B2" s="6" t="s">
        <v>99</v>
      </c>
      <c r="C2" s="6" t="s">
        <v>100</v>
      </c>
      <c r="D2" s="171" t="s">
        <v>101</v>
      </c>
      <c r="E2" s="6" t="s">
        <v>102</v>
      </c>
    </row>
    <row r="3" spans="1:6" ht="20.100000000000001" customHeight="1" x14ac:dyDescent="0.25">
      <c r="A3" s="12" t="s">
        <v>103</v>
      </c>
      <c r="B3" s="3" t="s">
        <v>104</v>
      </c>
      <c r="C3" s="17" t="s">
        <v>105</v>
      </c>
      <c r="D3" s="168">
        <v>6549.2290000000003</v>
      </c>
      <c r="E3" s="76">
        <v>0.2427</v>
      </c>
      <c r="F3" s="13"/>
    </row>
    <row r="4" spans="1:6" ht="20.100000000000001" customHeight="1" x14ac:dyDescent="0.25">
      <c r="A4" s="210" t="s">
        <v>1</v>
      </c>
      <c r="B4" s="3" t="s">
        <v>106</v>
      </c>
      <c r="C4" s="17" t="s">
        <v>105</v>
      </c>
      <c r="D4" s="168">
        <v>98.427000000000007</v>
      </c>
      <c r="E4" s="76">
        <v>3.5999999999999999E-3</v>
      </c>
    </row>
    <row r="5" spans="1:6" ht="20.100000000000001" customHeight="1" x14ac:dyDescent="0.25">
      <c r="A5" s="210"/>
      <c r="B5" s="3" t="s">
        <v>104</v>
      </c>
      <c r="C5" s="17" t="s">
        <v>105</v>
      </c>
      <c r="D5" s="168">
        <v>262.53399999999999</v>
      </c>
      <c r="E5" s="76">
        <v>9.7000000000000003E-3</v>
      </c>
    </row>
    <row r="6" spans="1:6" ht="20.100000000000001" customHeight="1" x14ac:dyDescent="0.25">
      <c r="A6" s="210"/>
      <c r="B6" s="3" t="s">
        <v>107</v>
      </c>
      <c r="C6" s="17" t="s">
        <v>108</v>
      </c>
      <c r="D6" s="168">
        <v>55.457000000000001</v>
      </c>
      <c r="E6" s="76">
        <v>2.0999999999999999E-3</v>
      </c>
    </row>
    <row r="7" spans="1:6" ht="20.100000000000001" customHeight="1" x14ac:dyDescent="0.25">
      <c r="A7" s="12" t="s">
        <v>109</v>
      </c>
      <c r="B7" s="3" t="s">
        <v>110</v>
      </c>
      <c r="C7" s="17" t="s">
        <v>105</v>
      </c>
      <c r="D7" s="168">
        <v>10.781000000000001</v>
      </c>
      <c r="E7" s="76">
        <v>4.0000000000000002E-4</v>
      </c>
    </row>
    <row r="8" spans="1:6" ht="20.100000000000001" customHeight="1" x14ac:dyDescent="0.25">
      <c r="A8" s="210" t="s">
        <v>111</v>
      </c>
      <c r="B8" s="3" t="s">
        <v>106</v>
      </c>
      <c r="C8" s="17" t="s">
        <v>105</v>
      </c>
      <c r="D8" s="168">
        <v>1.371</v>
      </c>
      <c r="E8" s="76">
        <v>1E-4</v>
      </c>
    </row>
    <row r="9" spans="1:6" ht="20.100000000000001" customHeight="1" x14ac:dyDescent="0.25">
      <c r="A9" s="210"/>
      <c r="B9" s="3" t="s">
        <v>112</v>
      </c>
      <c r="C9" s="17" t="s">
        <v>105</v>
      </c>
      <c r="D9" s="168">
        <v>105.345</v>
      </c>
      <c r="E9" s="76">
        <v>3.8999999999999998E-3</v>
      </c>
    </row>
    <row r="10" spans="1:6" ht="20.100000000000001" customHeight="1" x14ac:dyDescent="0.25">
      <c r="A10" s="210"/>
      <c r="B10" s="3" t="s">
        <v>107</v>
      </c>
      <c r="C10" s="17" t="s">
        <v>108</v>
      </c>
      <c r="D10" s="168">
        <v>5.194</v>
      </c>
      <c r="E10" s="76">
        <v>2.0000000000000001E-4</v>
      </c>
    </row>
    <row r="11" spans="1:6" ht="20.100000000000001" customHeight="1" x14ac:dyDescent="0.25">
      <c r="A11" s="12" t="s">
        <v>4</v>
      </c>
      <c r="B11" s="3" t="s">
        <v>110</v>
      </c>
      <c r="C11" s="17" t="s">
        <v>105</v>
      </c>
      <c r="D11" s="168">
        <v>123.254</v>
      </c>
      <c r="E11" s="76">
        <v>4.5999999999999999E-3</v>
      </c>
    </row>
    <row r="12" spans="1:6" ht="20.100000000000001" customHeight="1" x14ac:dyDescent="0.25">
      <c r="A12" s="210" t="s">
        <v>5</v>
      </c>
      <c r="B12" s="3" t="s">
        <v>104</v>
      </c>
      <c r="C12" s="17" t="s">
        <v>105</v>
      </c>
      <c r="D12" s="168">
        <v>215.21700000000001</v>
      </c>
      <c r="E12" s="76">
        <v>8.0000000000000002E-3</v>
      </c>
    </row>
    <row r="13" spans="1:6" ht="20.100000000000001" customHeight="1" x14ac:dyDescent="0.25">
      <c r="A13" s="210"/>
      <c r="B13" s="3" t="s">
        <v>110</v>
      </c>
      <c r="C13" s="17" t="s">
        <v>105</v>
      </c>
      <c r="D13" s="168">
        <v>255.81700000000001</v>
      </c>
      <c r="E13" s="76">
        <v>9.4999999999999998E-3</v>
      </c>
    </row>
    <row r="14" spans="1:6" ht="20.100000000000001" customHeight="1" x14ac:dyDescent="0.25">
      <c r="A14" s="210" t="s">
        <v>7</v>
      </c>
      <c r="B14" s="3" t="s">
        <v>106</v>
      </c>
      <c r="C14" s="17" t="s">
        <v>105</v>
      </c>
      <c r="D14" s="168">
        <v>3.681</v>
      </c>
      <c r="E14" s="76">
        <v>1E-4</v>
      </c>
    </row>
    <row r="15" spans="1:6" ht="20.100000000000001" customHeight="1" x14ac:dyDescent="0.25">
      <c r="A15" s="210"/>
      <c r="B15" s="3" t="s">
        <v>104</v>
      </c>
      <c r="C15" s="17" t="s">
        <v>105</v>
      </c>
      <c r="D15" s="168">
        <v>287.04399999999998</v>
      </c>
      <c r="E15" s="76">
        <v>1.06E-2</v>
      </c>
    </row>
    <row r="16" spans="1:6" ht="20.100000000000001" customHeight="1" x14ac:dyDescent="0.25">
      <c r="A16" s="210"/>
      <c r="B16" s="3" t="s">
        <v>112</v>
      </c>
      <c r="C16" s="17" t="s">
        <v>105</v>
      </c>
      <c r="D16" s="168">
        <v>729.17499999999995</v>
      </c>
      <c r="E16" s="76">
        <v>2.7E-2</v>
      </c>
    </row>
    <row r="17" spans="1:5" ht="20.100000000000001" customHeight="1" x14ac:dyDescent="0.25">
      <c r="A17" s="12" t="s">
        <v>113</v>
      </c>
      <c r="B17" s="3" t="s">
        <v>110</v>
      </c>
      <c r="C17" s="17" t="s">
        <v>105</v>
      </c>
      <c r="D17" s="168">
        <v>23.529</v>
      </c>
      <c r="E17" s="76">
        <v>8.9999999999999998E-4</v>
      </c>
    </row>
    <row r="18" spans="1:5" ht="20.100000000000001" customHeight="1" x14ac:dyDescent="0.25">
      <c r="A18" s="210" t="s">
        <v>11</v>
      </c>
      <c r="B18" s="3" t="s">
        <v>104</v>
      </c>
      <c r="C18" s="17" t="s">
        <v>105</v>
      </c>
      <c r="D18" s="168">
        <v>368.64400000000001</v>
      </c>
      <c r="E18" s="76">
        <v>1.37E-2</v>
      </c>
    </row>
    <row r="19" spans="1:5" ht="20.100000000000001" customHeight="1" x14ac:dyDescent="0.25">
      <c r="A19" s="210"/>
      <c r="B19" s="3" t="s">
        <v>107</v>
      </c>
      <c r="C19" s="17" t="s">
        <v>108</v>
      </c>
      <c r="D19" s="168">
        <v>22.762</v>
      </c>
      <c r="E19" s="76">
        <v>8.0000000000000004E-4</v>
      </c>
    </row>
    <row r="20" spans="1:5" ht="20.100000000000001" customHeight="1" x14ac:dyDescent="0.25">
      <c r="A20" s="210" t="s">
        <v>114</v>
      </c>
      <c r="B20" s="3" t="s">
        <v>104</v>
      </c>
      <c r="C20" s="17" t="s">
        <v>105</v>
      </c>
      <c r="D20" s="168">
        <v>278.14</v>
      </c>
      <c r="E20" s="76">
        <v>1.03E-2</v>
      </c>
    </row>
    <row r="21" spans="1:5" ht="20.100000000000001" customHeight="1" x14ac:dyDescent="0.25">
      <c r="A21" s="210"/>
      <c r="B21" s="3" t="s">
        <v>107</v>
      </c>
      <c r="C21" s="17" t="s">
        <v>108</v>
      </c>
      <c r="D21" s="168">
        <v>13.641</v>
      </c>
      <c r="E21" s="76">
        <v>5.0000000000000001E-4</v>
      </c>
    </row>
    <row r="22" spans="1:5" ht="20.100000000000001" customHeight="1" x14ac:dyDescent="0.25">
      <c r="A22" s="210"/>
      <c r="B22" s="3" t="s">
        <v>107</v>
      </c>
      <c r="C22" s="17" t="s">
        <v>108</v>
      </c>
      <c r="D22" s="168">
        <v>33.747999999999998</v>
      </c>
      <c r="E22" s="76">
        <v>1.2999999999999999E-3</v>
      </c>
    </row>
    <row r="23" spans="1:5" ht="20.100000000000001" customHeight="1" x14ac:dyDescent="0.25">
      <c r="A23" s="210" t="s">
        <v>13</v>
      </c>
      <c r="B23" s="3" t="s">
        <v>106</v>
      </c>
      <c r="C23" s="17" t="s">
        <v>105</v>
      </c>
      <c r="D23" s="168">
        <v>263.52199999999999</v>
      </c>
      <c r="E23" s="76">
        <v>9.7999999999999997E-3</v>
      </c>
    </row>
    <row r="24" spans="1:5" ht="20.100000000000001" customHeight="1" x14ac:dyDescent="0.25">
      <c r="A24" s="210"/>
      <c r="B24" s="3" t="s">
        <v>104</v>
      </c>
      <c r="C24" s="17" t="s">
        <v>108</v>
      </c>
      <c r="D24" s="168">
        <v>405.589</v>
      </c>
      <c r="E24" s="76">
        <v>1.4999999999999999E-2</v>
      </c>
    </row>
    <row r="25" spans="1:5" ht="20.100000000000001" customHeight="1" x14ac:dyDescent="0.25">
      <c r="A25" s="210"/>
      <c r="B25" s="3" t="s">
        <v>107</v>
      </c>
      <c r="C25" s="17" t="s">
        <v>108</v>
      </c>
      <c r="D25" s="168">
        <v>241.68899999999999</v>
      </c>
      <c r="E25" s="76">
        <v>8.9999999999999993E-3</v>
      </c>
    </row>
    <row r="26" spans="1:5" ht="20.100000000000001" customHeight="1" x14ac:dyDescent="0.25">
      <c r="A26" s="210" t="s">
        <v>14</v>
      </c>
      <c r="B26" s="3" t="s">
        <v>104</v>
      </c>
      <c r="C26" s="17" t="s">
        <v>105</v>
      </c>
      <c r="D26" s="168">
        <v>1.2E-2</v>
      </c>
      <c r="E26" s="76">
        <v>0</v>
      </c>
    </row>
    <row r="27" spans="1:5" ht="20.100000000000001" customHeight="1" x14ac:dyDescent="0.25">
      <c r="A27" s="210"/>
      <c r="B27" s="3" t="s">
        <v>104</v>
      </c>
      <c r="C27" s="17" t="s">
        <v>105</v>
      </c>
      <c r="D27" s="168">
        <v>346.48899999999998</v>
      </c>
      <c r="E27" s="76">
        <v>1.2800000000000001E-2</v>
      </c>
    </row>
    <row r="28" spans="1:5" ht="20.100000000000001" customHeight="1" x14ac:dyDescent="0.25">
      <c r="A28" s="210"/>
      <c r="B28" s="3" t="s">
        <v>107</v>
      </c>
      <c r="C28" s="17" t="s">
        <v>108</v>
      </c>
      <c r="D28" s="168">
        <v>30.675999999999998</v>
      </c>
      <c r="E28" s="76">
        <v>1.1000000000000001E-3</v>
      </c>
    </row>
    <row r="29" spans="1:5" ht="20.100000000000001" customHeight="1" x14ac:dyDescent="0.25">
      <c r="A29" s="12" t="s">
        <v>15</v>
      </c>
      <c r="B29" s="3" t="s">
        <v>110</v>
      </c>
      <c r="C29" s="17" t="s">
        <v>105</v>
      </c>
      <c r="D29" s="168">
        <v>23.109000000000002</v>
      </c>
      <c r="E29" s="76">
        <v>8.9999999999999998E-4</v>
      </c>
    </row>
    <row r="30" spans="1:5" ht="20.100000000000001" customHeight="1" x14ac:dyDescent="0.25">
      <c r="A30" s="210" t="s">
        <v>17</v>
      </c>
      <c r="B30" s="3" t="s">
        <v>106</v>
      </c>
      <c r="C30" s="17" t="s">
        <v>105</v>
      </c>
      <c r="D30" s="168">
        <v>245.52600000000001</v>
      </c>
      <c r="E30" s="76">
        <v>9.1000000000000004E-3</v>
      </c>
    </row>
    <row r="31" spans="1:5" ht="20.100000000000001" customHeight="1" x14ac:dyDescent="0.25">
      <c r="A31" s="210"/>
      <c r="B31" s="3" t="s">
        <v>104</v>
      </c>
      <c r="C31" s="17" t="s">
        <v>105</v>
      </c>
      <c r="D31" s="168">
        <v>8.4000000000000005E-2</v>
      </c>
      <c r="E31" s="76">
        <v>0</v>
      </c>
    </row>
    <row r="32" spans="1:5" ht="20.100000000000001" customHeight="1" x14ac:dyDescent="0.25">
      <c r="A32" s="210"/>
      <c r="B32" s="3" t="s">
        <v>110</v>
      </c>
      <c r="C32" s="17" t="s">
        <v>105</v>
      </c>
      <c r="D32" s="168">
        <v>195.06299999999999</v>
      </c>
      <c r="E32" s="76">
        <v>7.1999999999999998E-3</v>
      </c>
    </row>
    <row r="33" spans="1:5" ht="20.100000000000001" customHeight="1" x14ac:dyDescent="0.25">
      <c r="A33" s="210"/>
      <c r="B33" s="3" t="s">
        <v>107</v>
      </c>
      <c r="C33" s="17" t="s">
        <v>108</v>
      </c>
      <c r="D33" s="168">
        <v>130.482</v>
      </c>
      <c r="E33" s="76">
        <v>4.7999999999999996E-3</v>
      </c>
    </row>
    <row r="34" spans="1:5" ht="20.100000000000001" customHeight="1" x14ac:dyDescent="0.25">
      <c r="A34" s="12" t="s">
        <v>18</v>
      </c>
      <c r="B34" s="3" t="s">
        <v>110</v>
      </c>
      <c r="C34" s="17" t="s">
        <v>105</v>
      </c>
      <c r="D34" s="168">
        <v>54.280999999999999</v>
      </c>
      <c r="E34" s="76">
        <v>2E-3</v>
      </c>
    </row>
    <row r="35" spans="1:5" ht="20.100000000000001" customHeight="1" x14ac:dyDescent="0.25">
      <c r="A35" s="210" t="s">
        <v>19</v>
      </c>
      <c r="B35" s="3" t="s">
        <v>104</v>
      </c>
      <c r="C35" s="17" t="s">
        <v>105</v>
      </c>
      <c r="D35" s="168">
        <v>334.78100000000001</v>
      </c>
      <c r="E35" s="76">
        <v>1.24E-2</v>
      </c>
    </row>
    <row r="36" spans="1:5" ht="20.100000000000001" customHeight="1" x14ac:dyDescent="0.25">
      <c r="A36" s="210"/>
      <c r="B36" s="3" t="s">
        <v>104</v>
      </c>
      <c r="C36" s="17" t="s">
        <v>105</v>
      </c>
      <c r="D36" s="168">
        <v>1.2E-2</v>
      </c>
      <c r="E36" s="76">
        <v>0</v>
      </c>
    </row>
    <row r="37" spans="1:5" ht="20.100000000000001" customHeight="1" x14ac:dyDescent="0.25">
      <c r="A37" s="210"/>
      <c r="B37" s="3" t="s">
        <v>112</v>
      </c>
      <c r="C37" s="17" t="s">
        <v>105</v>
      </c>
      <c r="D37" s="168">
        <v>218.42699999999999</v>
      </c>
      <c r="E37" s="76">
        <v>8.0999999999999996E-3</v>
      </c>
    </row>
    <row r="38" spans="1:5" ht="20.100000000000001" customHeight="1" x14ac:dyDescent="0.25">
      <c r="A38" s="210"/>
      <c r="B38" s="3" t="s">
        <v>112</v>
      </c>
      <c r="C38" s="17" t="s">
        <v>105</v>
      </c>
      <c r="D38" s="168">
        <v>0.01</v>
      </c>
      <c r="E38" s="76">
        <v>0</v>
      </c>
    </row>
    <row r="39" spans="1:5" ht="20.100000000000001" customHeight="1" x14ac:dyDescent="0.25">
      <c r="A39" s="210"/>
      <c r="B39" s="3" t="s">
        <v>107</v>
      </c>
      <c r="C39" s="17" t="s">
        <v>108</v>
      </c>
      <c r="D39" s="168">
        <v>86.126000000000005</v>
      </c>
      <c r="E39" s="76">
        <v>3.2000000000000002E-3</v>
      </c>
    </row>
    <row r="40" spans="1:5" ht="20.100000000000001" customHeight="1" x14ac:dyDescent="0.25">
      <c r="A40" s="210"/>
      <c r="B40" s="3" t="s">
        <v>107</v>
      </c>
      <c r="C40" s="17" t="s">
        <v>108</v>
      </c>
      <c r="D40" s="168">
        <v>0.08</v>
      </c>
      <c r="E40" s="76">
        <v>0</v>
      </c>
    </row>
    <row r="41" spans="1:5" ht="20.100000000000001" customHeight="1" x14ac:dyDescent="0.25">
      <c r="A41" s="210"/>
      <c r="B41" s="3" t="s">
        <v>107</v>
      </c>
      <c r="C41" s="17" t="s">
        <v>108</v>
      </c>
      <c r="D41" s="168">
        <v>0.01</v>
      </c>
      <c r="E41" s="76">
        <v>0</v>
      </c>
    </row>
    <row r="42" spans="1:5" ht="20.100000000000001" customHeight="1" x14ac:dyDescent="0.25">
      <c r="A42" s="210" t="s">
        <v>23</v>
      </c>
      <c r="B42" s="3" t="s">
        <v>112</v>
      </c>
      <c r="C42" s="17" t="s">
        <v>105</v>
      </c>
      <c r="D42" s="168">
        <v>150.70500000000001</v>
      </c>
      <c r="E42" s="76">
        <v>5.5999999999999999E-3</v>
      </c>
    </row>
    <row r="43" spans="1:5" ht="20.100000000000001" customHeight="1" x14ac:dyDescent="0.25">
      <c r="A43" s="210"/>
      <c r="B43" s="3" t="s">
        <v>107</v>
      </c>
      <c r="C43" s="17" t="s">
        <v>108</v>
      </c>
      <c r="D43" s="168">
        <v>2.5999999999999999E-2</v>
      </c>
      <c r="E43" s="76">
        <v>0</v>
      </c>
    </row>
    <row r="44" spans="1:5" ht="20.100000000000001" customHeight="1" x14ac:dyDescent="0.25">
      <c r="A44" s="210"/>
      <c r="B44" s="3" t="s">
        <v>107</v>
      </c>
      <c r="C44" s="17" t="s">
        <v>108</v>
      </c>
      <c r="D44" s="168">
        <v>6.4740000000000002</v>
      </c>
      <c r="E44" s="76">
        <v>2.0000000000000001E-4</v>
      </c>
    </row>
    <row r="45" spans="1:5" ht="20.100000000000001" customHeight="1" x14ac:dyDescent="0.25">
      <c r="A45" s="210"/>
      <c r="B45" s="3" t="s">
        <v>107</v>
      </c>
      <c r="C45" s="17" t="s">
        <v>108</v>
      </c>
      <c r="D45" s="168">
        <v>2.0350000000000001</v>
      </c>
      <c r="E45" s="76">
        <v>1E-4</v>
      </c>
    </row>
    <row r="46" spans="1:5" ht="20.100000000000001" customHeight="1" x14ac:dyDescent="0.25">
      <c r="A46" s="210" t="s">
        <v>24</v>
      </c>
      <c r="B46" s="3" t="s">
        <v>104</v>
      </c>
      <c r="C46" s="17" t="s">
        <v>105</v>
      </c>
      <c r="D46" s="168">
        <v>495.68900000000002</v>
      </c>
      <c r="E46" s="76">
        <v>1.84E-2</v>
      </c>
    </row>
    <row r="47" spans="1:5" ht="20.100000000000001" customHeight="1" x14ac:dyDescent="0.25">
      <c r="A47" s="210"/>
      <c r="B47" s="3" t="s">
        <v>110</v>
      </c>
      <c r="C47" s="17" t="s">
        <v>105</v>
      </c>
      <c r="D47" s="168">
        <v>318.13200000000001</v>
      </c>
      <c r="E47" s="76">
        <v>1.18E-2</v>
      </c>
    </row>
    <row r="48" spans="1:5" ht="20.100000000000001" customHeight="1" x14ac:dyDescent="0.25">
      <c r="A48" s="210" t="s">
        <v>26</v>
      </c>
      <c r="B48" s="3" t="s">
        <v>104</v>
      </c>
      <c r="C48" s="17" t="s">
        <v>105</v>
      </c>
      <c r="D48" s="168">
        <v>271.37099999999998</v>
      </c>
      <c r="E48" s="76">
        <v>1.01E-2</v>
      </c>
    </row>
    <row r="49" spans="1:5" ht="20.100000000000001" customHeight="1" x14ac:dyDescent="0.25">
      <c r="A49" s="210"/>
      <c r="B49" s="3" t="s">
        <v>110</v>
      </c>
      <c r="C49" s="17" t="s">
        <v>105</v>
      </c>
      <c r="D49" s="168">
        <v>118.97199999999999</v>
      </c>
      <c r="E49" s="76">
        <v>4.4000000000000003E-3</v>
      </c>
    </row>
    <row r="50" spans="1:5" ht="20.100000000000001" customHeight="1" x14ac:dyDescent="0.25">
      <c r="A50" s="210" t="s">
        <v>27</v>
      </c>
      <c r="B50" s="3" t="s">
        <v>106</v>
      </c>
      <c r="C50" s="17" t="s">
        <v>105</v>
      </c>
      <c r="D50" s="168">
        <v>7.2939999999999996</v>
      </c>
      <c r="E50" s="76">
        <v>2.9999999999999997E-4</v>
      </c>
    </row>
    <row r="51" spans="1:5" ht="20.100000000000001" customHeight="1" x14ac:dyDescent="0.25">
      <c r="A51" s="210"/>
      <c r="B51" s="3" t="s">
        <v>115</v>
      </c>
      <c r="C51" s="17" t="s">
        <v>105</v>
      </c>
      <c r="D51" s="168">
        <v>157.16399999999999</v>
      </c>
      <c r="E51" s="76">
        <v>5.7999999999999996E-3</v>
      </c>
    </row>
    <row r="52" spans="1:5" ht="20.100000000000001" customHeight="1" x14ac:dyDescent="0.25">
      <c r="A52" s="210" t="s">
        <v>29</v>
      </c>
      <c r="B52" s="3" t="s">
        <v>112</v>
      </c>
      <c r="C52" s="17" t="s">
        <v>105</v>
      </c>
      <c r="D52" s="168">
        <v>260.45</v>
      </c>
      <c r="E52" s="76">
        <v>9.7000000000000003E-3</v>
      </c>
    </row>
    <row r="53" spans="1:5" ht="20.100000000000001" customHeight="1" x14ac:dyDescent="0.25">
      <c r="A53" s="210"/>
      <c r="B53" s="3" t="s">
        <v>107</v>
      </c>
      <c r="C53" s="17" t="s">
        <v>108</v>
      </c>
      <c r="D53" s="168">
        <v>44.878</v>
      </c>
      <c r="E53" s="76">
        <v>1.6999999999999999E-3</v>
      </c>
    </row>
    <row r="54" spans="1:5" ht="20.100000000000001" customHeight="1" x14ac:dyDescent="0.25">
      <c r="A54" s="210" t="s">
        <v>30</v>
      </c>
      <c r="B54" s="3" t="s">
        <v>104</v>
      </c>
      <c r="C54" s="17" t="s">
        <v>105</v>
      </c>
      <c r="D54" s="168">
        <v>354.73099999999999</v>
      </c>
      <c r="E54" s="76">
        <v>1.3100000000000001E-2</v>
      </c>
    </row>
    <row r="55" spans="1:5" ht="20.100000000000001" customHeight="1" x14ac:dyDescent="0.25">
      <c r="A55" s="210"/>
      <c r="B55" s="3" t="s">
        <v>110</v>
      </c>
      <c r="C55" s="17" t="s">
        <v>105</v>
      </c>
      <c r="D55" s="168">
        <v>236.22800000000001</v>
      </c>
      <c r="E55" s="76">
        <v>8.8000000000000005E-3</v>
      </c>
    </row>
    <row r="56" spans="1:5" ht="20.100000000000001" customHeight="1" x14ac:dyDescent="0.25">
      <c r="A56" s="12" t="s">
        <v>31</v>
      </c>
      <c r="B56" s="3" t="s">
        <v>104</v>
      </c>
      <c r="C56" s="17" t="s">
        <v>105</v>
      </c>
      <c r="D56" s="168">
        <v>234.27600000000001</v>
      </c>
      <c r="E56" s="76">
        <v>8.6999999999999994E-3</v>
      </c>
    </row>
    <row r="57" spans="1:5" ht="20.100000000000001" customHeight="1" x14ac:dyDescent="0.25">
      <c r="A57" s="12" t="s">
        <v>116</v>
      </c>
      <c r="B57" s="3" t="s">
        <v>112</v>
      </c>
      <c r="C57" s="17" t="s">
        <v>105</v>
      </c>
      <c r="D57" s="168">
        <v>163.255</v>
      </c>
      <c r="E57" s="76">
        <v>6.0000000000000001E-3</v>
      </c>
    </row>
    <row r="58" spans="1:5" ht="20.100000000000001" customHeight="1" x14ac:dyDescent="0.25">
      <c r="A58" s="12" t="s">
        <v>33</v>
      </c>
      <c r="B58" s="3" t="s">
        <v>112</v>
      </c>
      <c r="C58" s="17" t="s">
        <v>105</v>
      </c>
      <c r="D58" s="168">
        <v>56.698999999999998</v>
      </c>
      <c r="E58" s="76">
        <v>2.0999999999999999E-3</v>
      </c>
    </row>
    <row r="59" spans="1:5" ht="20.100000000000001" customHeight="1" x14ac:dyDescent="0.25">
      <c r="A59" s="12" t="s">
        <v>35</v>
      </c>
      <c r="B59" s="3" t="s">
        <v>112</v>
      </c>
      <c r="C59" s="17" t="s">
        <v>105</v>
      </c>
      <c r="D59" s="168">
        <v>5.4180000000000001</v>
      </c>
      <c r="E59" s="76">
        <v>2.0000000000000001E-4</v>
      </c>
    </row>
    <row r="60" spans="1:5" ht="20.100000000000001" customHeight="1" x14ac:dyDescent="0.25">
      <c r="A60" s="210" t="s">
        <v>54</v>
      </c>
      <c r="B60" s="3" t="s">
        <v>104</v>
      </c>
      <c r="C60" s="17" t="s">
        <v>105</v>
      </c>
      <c r="D60" s="168">
        <v>324.58999999999997</v>
      </c>
      <c r="E60" s="76">
        <v>1.2E-2</v>
      </c>
    </row>
    <row r="61" spans="1:5" ht="20.100000000000001" customHeight="1" x14ac:dyDescent="0.25">
      <c r="A61" s="210"/>
      <c r="B61" s="3" t="s">
        <v>107</v>
      </c>
      <c r="C61" s="17" t="s">
        <v>108</v>
      </c>
      <c r="D61" s="168">
        <v>25.617000000000001</v>
      </c>
      <c r="E61" s="76">
        <v>8.9999999999999998E-4</v>
      </c>
    </row>
    <row r="62" spans="1:5" ht="20.100000000000001" customHeight="1" x14ac:dyDescent="0.25">
      <c r="A62" s="210"/>
      <c r="B62" s="3" t="s">
        <v>107</v>
      </c>
      <c r="C62" s="17" t="s">
        <v>108</v>
      </c>
      <c r="D62" s="168">
        <v>8.8369999999999997</v>
      </c>
      <c r="E62" s="76">
        <v>2.9999999999999997E-4</v>
      </c>
    </row>
    <row r="63" spans="1:5" ht="20.100000000000001" customHeight="1" x14ac:dyDescent="0.25">
      <c r="A63" s="12" t="s">
        <v>38</v>
      </c>
      <c r="B63" s="3" t="s">
        <v>112</v>
      </c>
      <c r="C63" s="17" t="s">
        <v>105</v>
      </c>
      <c r="D63" s="168">
        <v>23.706</v>
      </c>
      <c r="E63" s="76">
        <v>8.9999999999999998E-4</v>
      </c>
    </row>
    <row r="64" spans="1:5" ht="20.100000000000001" customHeight="1" x14ac:dyDescent="0.25">
      <c r="A64" s="12" t="s">
        <v>117</v>
      </c>
      <c r="B64" s="3" t="s">
        <v>104</v>
      </c>
      <c r="C64" s="17" t="s">
        <v>105</v>
      </c>
      <c r="D64" s="168">
        <v>262.60500000000002</v>
      </c>
      <c r="E64" s="76">
        <v>9.7000000000000003E-3</v>
      </c>
    </row>
    <row r="65" spans="1:5" ht="20.100000000000001" customHeight="1" x14ac:dyDescent="0.25">
      <c r="A65" s="12" t="s">
        <v>40</v>
      </c>
      <c r="B65" s="3" t="s">
        <v>112</v>
      </c>
      <c r="C65" s="17" t="s">
        <v>105</v>
      </c>
      <c r="D65" s="168">
        <v>15.295</v>
      </c>
      <c r="E65" s="76">
        <v>5.9999999999999995E-4</v>
      </c>
    </row>
    <row r="66" spans="1:5" ht="20.100000000000001" customHeight="1" x14ac:dyDescent="0.25">
      <c r="A66" s="12" t="s">
        <v>118</v>
      </c>
      <c r="B66" s="3" t="s">
        <v>104</v>
      </c>
      <c r="C66" s="17" t="s">
        <v>105</v>
      </c>
      <c r="D66" s="168">
        <v>532.245</v>
      </c>
      <c r="E66" s="76">
        <v>1.9699999999999999E-2</v>
      </c>
    </row>
    <row r="67" spans="1:5" ht="20.100000000000001" customHeight="1" x14ac:dyDescent="0.25">
      <c r="A67" s="210" t="s">
        <v>119</v>
      </c>
      <c r="B67" s="3" t="s">
        <v>104</v>
      </c>
      <c r="C67" s="17" t="s">
        <v>105</v>
      </c>
      <c r="D67" s="168">
        <v>132.50899999999999</v>
      </c>
      <c r="E67" s="76">
        <v>4.8999999999999998E-3</v>
      </c>
    </row>
    <row r="68" spans="1:5" ht="20.100000000000001" customHeight="1" x14ac:dyDescent="0.25">
      <c r="A68" s="210"/>
      <c r="B68" s="3" t="s">
        <v>110</v>
      </c>
      <c r="C68" s="17" t="s">
        <v>105</v>
      </c>
      <c r="D68" s="168">
        <v>301.37299999999999</v>
      </c>
      <c r="E68" s="76">
        <v>1.12E-2</v>
      </c>
    </row>
    <row r="69" spans="1:5" ht="20.100000000000001" customHeight="1" x14ac:dyDescent="0.25">
      <c r="A69" s="12" t="s">
        <v>49</v>
      </c>
      <c r="B69" s="3" t="s">
        <v>112</v>
      </c>
      <c r="C69" s="17" t="s">
        <v>105</v>
      </c>
      <c r="D69" s="168">
        <v>5.4530000000000003</v>
      </c>
      <c r="E69" s="76">
        <v>2.0000000000000001E-4</v>
      </c>
    </row>
    <row r="70" spans="1:5" ht="20.100000000000001" customHeight="1" x14ac:dyDescent="0.25">
      <c r="A70" s="12" t="s">
        <v>55</v>
      </c>
      <c r="B70" s="3" t="s">
        <v>112</v>
      </c>
      <c r="C70" s="17" t="s">
        <v>105</v>
      </c>
      <c r="D70" s="168">
        <v>3.1659999999999999</v>
      </c>
      <c r="E70" s="76">
        <v>1E-4</v>
      </c>
    </row>
    <row r="71" spans="1:5" ht="20.100000000000001" customHeight="1" x14ac:dyDescent="0.25">
      <c r="A71" s="12" t="s">
        <v>56</v>
      </c>
      <c r="B71" s="3" t="s">
        <v>112</v>
      </c>
      <c r="C71" s="17" t="s">
        <v>105</v>
      </c>
      <c r="D71" s="168">
        <v>17.831</v>
      </c>
      <c r="E71" s="76">
        <v>6.9999999999999999E-4</v>
      </c>
    </row>
    <row r="72" spans="1:5" ht="20.100000000000001" customHeight="1" x14ac:dyDescent="0.25">
      <c r="A72" s="210" t="s">
        <v>57</v>
      </c>
      <c r="B72" s="3" t="s">
        <v>104</v>
      </c>
      <c r="C72" s="17" t="s">
        <v>105</v>
      </c>
      <c r="D72" s="168">
        <v>382.16199999999998</v>
      </c>
      <c r="E72" s="76">
        <v>1.4200000000000001E-2</v>
      </c>
    </row>
    <row r="73" spans="1:5" ht="20.100000000000001" customHeight="1" x14ac:dyDescent="0.25">
      <c r="A73" s="210"/>
      <c r="B73" s="3" t="s">
        <v>110</v>
      </c>
      <c r="C73" s="17" t="s">
        <v>105</v>
      </c>
      <c r="D73" s="168">
        <v>110.624</v>
      </c>
      <c r="E73" s="76">
        <v>4.1000000000000003E-3</v>
      </c>
    </row>
    <row r="74" spans="1:5" ht="20.100000000000001" customHeight="1" x14ac:dyDescent="0.25">
      <c r="A74" s="12" t="s">
        <v>58</v>
      </c>
      <c r="B74" s="3" t="s">
        <v>112</v>
      </c>
      <c r="C74" s="17" t="s">
        <v>105</v>
      </c>
      <c r="D74" s="168">
        <v>65.373999999999995</v>
      </c>
      <c r="E74" s="76">
        <v>2.3999999999999998E-3</v>
      </c>
    </row>
    <row r="75" spans="1:5" ht="20.100000000000001" customHeight="1" x14ac:dyDescent="0.25">
      <c r="A75" s="210" t="s">
        <v>2</v>
      </c>
      <c r="B75" s="3" t="s">
        <v>104</v>
      </c>
      <c r="C75" s="17" t="s">
        <v>105</v>
      </c>
      <c r="D75" s="168">
        <v>95.665000000000006</v>
      </c>
      <c r="E75" s="76">
        <v>3.5000000000000001E-3</v>
      </c>
    </row>
    <row r="76" spans="1:5" ht="20.100000000000001" customHeight="1" x14ac:dyDescent="0.25">
      <c r="A76" s="210"/>
      <c r="B76" s="3" t="s">
        <v>110</v>
      </c>
      <c r="C76" s="17" t="s">
        <v>105</v>
      </c>
      <c r="D76" s="168">
        <v>222.70500000000001</v>
      </c>
      <c r="E76" s="76">
        <v>8.3000000000000001E-3</v>
      </c>
    </row>
    <row r="77" spans="1:5" ht="20.100000000000001" customHeight="1" x14ac:dyDescent="0.25">
      <c r="A77" s="210" t="s">
        <v>3</v>
      </c>
      <c r="B77" s="3" t="s">
        <v>106</v>
      </c>
      <c r="C77" s="17" t="s">
        <v>105</v>
      </c>
      <c r="D77" s="168">
        <v>166.28200000000001</v>
      </c>
      <c r="E77" s="76">
        <v>6.1999999999999998E-3</v>
      </c>
    </row>
    <row r="78" spans="1:5" ht="20.100000000000001" customHeight="1" x14ac:dyDescent="0.25">
      <c r="A78" s="210"/>
      <c r="B78" s="3" t="s">
        <v>104</v>
      </c>
      <c r="C78" s="17" t="s">
        <v>105</v>
      </c>
      <c r="D78" s="168">
        <v>2.8450000000000002</v>
      </c>
      <c r="E78" s="76">
        <v>1E-4</v>
      </c>
    </row>
    <row r="79" spans="1:5" ht="20.100000000000001" customHeight="1" x14ac:dyDescent="0.25">
      <c r="A79" s="210" t="s">
        <v>6</v>
      </c>
      <c r="B79" s="3" t="s">
        <v>106</v>
      </c>
      <c r="C79" s="17" t="s">
        <v>105</v>
      </c>
      <c r="D79" s="168">
        <v>275.42899999999997</v>
      </c>
      <c r="E79" s="76">
        <v>1.0200000000000001E-2</v>
      </c>
    </row>
    <row r="80" spans="1:5" ht="20.100000000000001" customHeight="1" x14ac:dyDescent="0.25">
      <c r="A80" s="210"/>
      <c r="B80" s="3" t="s">
        <v>104</v>
      </c>
      <c r="C80" s="17" t="s">
        <v>105</v>
      </c>
      <c r="D80" s="168">
        <v>117.982</v>
      </c>
      <c r="E80" s="76">
        <v>4.4000000000000003E-3</v>
      </c>
    </row>
    <row r="81" spans="1:5" ht="20.100000000000001" customHeight="1" x14ac:dyDescent="0.25">
      <c r="A81" s="210" t="s">
        <v>10</v>
      </c>
      <c r="B81" s="3" t="s">
        <v>106</v>
      </c>
      <c r="C81" s="17" t="s">
        <v>105</v>
      </c>
      <c r="D81" s="168">
        <v>257.23</v>
      </c>
      <c r="E81" s="76">
        <v>9.4999999999999998E-3</v>
      </c>
    </row>
    <row r="82" spans="1:5" ht="20.100000000000001" customHeight="1" x14ac:dyDescent="0.25">
      <c r="A82" s="210"/>
      <c r="B82" s="3" t="s">
        <v>104</v>
      </c>
      <c r="C82" s="17" t="s">
        <v>105</v>
      </c>
      <c r="D82" s="168">
        <v>10.218999999999999</v>
      </c>
      <c r="E82" s="76">
        <v>4.0000000000000002E-4</v>
      </c>
    </row>
    <row r="83" spans="1:5" ht="20.100000000000001" customHeight="1" x14ac:dyDescent="0.25">
      <c r="A83" s="12" t="s">
        <v>120</v>
      </c>
      <c r="B83" s="3" t="s">
        <v>104</v>
      </c>
      <c r="C83" s="17" t="s">
        <v>105</v>
      </c>
      <c r="D83" s="168">
        <v>263.38900000000001</v>
      </c>
      <c r="E83" s="76">
        <v>9.7999999999999997E-3</v>
      </c>
    </row>
    <row r="84" spans="1:5" ht="20.100000000000001" customHeight="1" x14ac:dyDescent="0.25">
      <c r="A84" s="210" t="s">
        <v>114</v>
      </c>
      <c r="B84" s="3" t="s">
        <v>106</v>
      </c>
      <c r="C84" s="17" t="s">
        <v>105</v>
      </c>
      <c r="D84" s="168">
        <v>344.17099999999999</v>
      </c>
      <c r="E84" s="76">
        <v>1.2800000000000001E-2</v>
      </c>
    </row>
    <row r="85" spans="1:5" ht="20.100000000000001" customHeight="1" x14ac:dyDescent="0.25">
      <c r="A85" s="210"/>
      <c r="B85" s="3" t="s">
        <v>104</v>
      </c>
      <c r="C85" s="17" t="s">
        <v>105</v>
      </c>
      <c r="D85" s="168">
        <v>53.654000000000003</v>
      </c>
      <c r="E85" s="76">
        <v>2E-3</v>
      </c>
    </row>
    <row r="86" spans="1:5" ht="20.100000000000001" customHeight="1" x14ac:dyDescent="0.25">
      <c r="A86" s="210" t="s">
        <v>16</v>
      </c>
      <c r="B86" s="3" t="s">
        <v>104</v>
      </c>
      <c r="C86" s="17" t="s">
        <v>105</v>
      </c>
      <c r="D86" s="168">
        <v>379.108</v>
      </c>
      <c r="E86" s="76">
        <v>1.4E-2</v>
      </c>
    </row>
    <row r="87" spans="1:5" ht="20.100000000000001" customHeight="1" x14ac:dyDescent="0.25">
      <c r="A87" s="210"/>
      <c r="B87" s="3" t="s">
        <v>110</v>
      </c>
      <c r="C87" s="17" t="s">
        <v>105</v>
      </c>
      <c r="D87" s="168">
        <v>8.1010000000000009</v>
      </c>
      <c r="E87" s="76">
        <v>2.9999999999999997E-4</v>
      </c>
    </row>
    <row r="88" spans="1:5" ht="20.100000000000001" customHeight="1" x14ac:dyDescent="0.25">
      <c r="A88" s="12" t="s">
        <v>20</v>
      </c>
      <c r="B88" s="3" t="s">
        <v>104</v>
      </c>
      <c r="C88" s="17" t="s">
        <v>105</v>
      </c>
      <c r="D88" s="168">
        <v>104.616</v>
      </c>
      <c r="E88" s="76">
        <v>3.8999999999999998E-3</v>
      </c>
    </row>
    <row r="89" spans="1:5" ht="20.100000000000001" customHeight="1" x14ac:dyDescent="0.25">
      <c r="A89" s="12" t="s">
        <v>21</v>
      </c>
      <c r="B89" s="3" t="s">
        <v>104</v>
      </c>
      <c r="C89" s="17" t="s">
        <v>105</v>
      </c>
      <c r="D89" s="168">
        <v>60.695</v>
      </c>
      <c r="E89" s="76">
        <v>2.2000000000000001E-3</v>
      </c>
    </row>
    <row r="90" spans="1:5" ht="20.100000000000001" customHeight="1" x14ac:dyDescent="0.25">
      <c r="A90" s="210" t="s">
        <v>22</v>
      </c>
      <c r="B90" s="3" t="s">
        <v>106</v>
      </c>
      <c r="C90" s="17" t="s">
        <v>105</v>
      </c>
      <c r="D90" s="168">
        <v>645.91800000000001</v>
      </c>
      <c r="E90" s="76">
        <v>2.3900000000000001E-2</v>
      </c>
    </row>
    <row r="91" spans="1:5" ht="20.100000000000001" customHeight="1" x14ac:dyDescent="0.25">
      <c r="A91" s="210"/>
      <c r="B91" s="3" t="s">
        <v>104</v>
      </c>
      <c r="C91" s="17" t="s">
        <v>105</v>
      </c>
      <c r="D91" s="168">
        <v>165.33</v>
      </c>
      <c r="E91" s="76">
        <v>6.1000000000000004E-3</v>
      </c>
    </row>
    <row r="92" spans="1:5" ht="20.100000000000001" customHeight="1" x14ac:dyDescent="0.25">
      <c r="A92" s="210" t="s">
        <v>25</v>
      </c>
      <c r="B92" s="3" t="s">
        <v>106</v>
      </c>
      <c r="C92" s="17" t="s">
        <v>105</v>
      </c>
      <c r="D92" s="168">
        <v>4.5220000000000002</v>
      </c>
      <c r="E92" s="76">
        <v>2.0000000000000001E-4</v>
      </c>
    </row>
    <row r="93" spans="1:5" ht="20.100000000000001" customHeight="1" x14ac:dyDescent="0.25">
      <c r="A93" s="210"/>
      <c r="B93" s="3" t="s">
        <v>104</v>
      </c>
      <c r="C93" s="17" t="s">
        <v>105</v>
      </c>
      <c r="D93" s="168">
        <v>250.93600000000001</v>
      </c>
      <c r="E93" s="76">
        <v>9.2999999999999992E-3</v>
      </c>
    </row>
    <row r="94" spans="1:5" ht="20.100000000000001" customHeight="1" x14ac:dyDescent="0.25">
      <c r="A94" s="210" t="s">
        <v>121</v>
      </c>
      <c r="B94" s="3" t="s">
        <v>104</v>
      </c>
      <c r="C94" s="17" t="s">
        <v>105</v>
      </c>
      <c r="D94" s="168">
        <v>159.94999999999999</v>
      </c>
      <c r="E94" s="76">
        <v>5.8999999999999999E-3</v>
      </c>
    </row>
    <row r="95" spans="1:5" ht="20.100000000000001" customHeight="1" x14ac:dyDescent="0.25">
      <c r="A95" s="210"/>
      <c r="B95" s="3" t="s">
        <v>110</v>
      </c>
      <c r="C95" s="17" t="s">
        <v>105</v>
      </c>
      <c r="D95" s="168">
        <v>53.01</v>
      </c>
      <c r="E95" s="76">
        <v>2E-3</v>
      </c>
    </row>
    <row r="96" spans="1:5" ht="20.100000000000001" customHeight="1" x14ac:dyDescent="0.25">
      <c r="A96" s="210" t="s">
        <v>28</v>
      </c>
      <c r="B96" s="3" t="s">
        <v>104</v>
      </c>
      <c r="C96" s="17" t="s">
        <v>105</v>
      </c>
      <c r="D96" s="168">
        <v>1373.71</v>
      </c>
      <c r="E96" s="76">
        <v>5.0900000000000001E-2</v>
      </c>
    </row>
    <row r="97" spans="1:5" ht="20.100000000000001" customHeight="1" x14ac:dyDescent="0.25">
      <c r="A97" s="210"/>
      <c r="B97" s="3" t="s">
        <v>104</v>
      </c>
      <c r="C97" s="17" t="s">
        <v>105</v>
      </c>
      <c r="D97" s="168">
        <v>1E-3</v>
      </c>
      <c r="E97" s="76">
        <v>0</v>
      </c>
    </row>
    <row r="98" spans="1:5" ht="20.100000000000001" customHeight="1" x14ac:dyDescent="0.25">
      <c r="A98" s="210" t="s">
        <v>34</v>
      </c>
      <c r="B98" s="3" t="s">
        <v>104</v>
      </c>
      <c r="C98" s="17" t="s">
        <v>105</v>
      </c>
      <c r="D98" s="168">
        <v>203.49600000000001</v>
      </c>
      <c r="E98" s="76">
        <v>7.4999999999999997E-3</v>
      </c>
    </row>
    <row r="99" spans="1:5" ht="20.100000000000001" customHeight="1" x14ac:dyDescent="0.25">
      <c r="A99" s="210"/>
      <c r="B99" s="3" t="s">
        <v>110</v>
      </c>
      <c r="C99" s="17" t="s">
        <v>105</v>
      </c>
      <c r="D99" s="168">
        <v>6.03</v>
      </c>
      <c r="E99" s="76">
        <v>2.0000000000000001E-4</v>
      </c>
    </row>
    <row r="100" spans="1:5" ht="20.100000000000001" customHeight="1" x14ac:dyDescent="0.25">
      <c r="A100" s="12" t="s">
        <v>36</v>
      </c>
      <c r="B100" s="3" t="s">
        <v>104</v>
      </c>
      <c r="C100" s="17" t="s">
        <v>105</v>
      </c>
      <c r="D100" s="168">
        <v>133.97999999999999</v>
      </c>
      <c r="E100" s="76">
        <v>5.0000000000000001E-3</v>
      </c>
    </row>
    <row r="101" spans="1:5" ht="20.100000000000001" customHeight="1" x14ac:dyDescent="0.25">
      <c r="A101" s="210" t="s">
        <v>117</v>
      </c>
      <c r="B101" s="3" t="s">
        <v>106</v>
      </c>
      <c r="C101" s="17" t="s">
        <v>105</v>
      </c>
      <c r="D101" s="168">
        <v>6.6479999999999997</v>
      </c>
      <c r="E101" s="76">
        <v>2.0000000000000001E-4</v>
      </c>
    </row>
    <row r="102" spans="1:5" ht="20.100000000000001" customHeight="1" x14ac:dyDescent="0.25">
      <c r="A102" s="210"/>
      <c r="B102" s="3" t="s">
        <v>104</v>
      </c>
      <c r="C102" s="17" t="s">
        <v>105</v>
      </c>
      <c r="D102" s="168">
        <v>272.37400000000002</v>
      </c>
      <c r="E102" s="76">
        <v>1.01E-2</v>
      </c>
    </row>
    <row r="103" spans="1:5" ht="20.100000000000001" customHeight="1" x14ac:dyDescent="0.25">
      <c r="A103" s="210" t="s">
        <v>41</v>
      </c>
      <c r="B103" s="3" t="s">
        <v>106</v>
      </c>
      <c r="C103" s="17" t="s">
        <v>105</v>
      </c>
      <c r="D103" s="168">
        <v>89.841999999999999</v>
      </c>
      <c r="E103" s="76">
        <v>3.3E-3</v>
      </c>
    </row>
    <row r="104" spans="1:5" ht="20.100000000000001" customHeight="1" x14ac:dyDescent="0.25">
      <c r="A104" s="210"/>
      <c r="B104" s="3" t="s">
        <v>104</v>
      </c>
      <c r="C104" s="17" t="s">
        <v>105</v>
      </c>
      <c r="D104" s="168">
        <v>218.42500000000001</v>
      </c>
      <c r="E104" s="76">
        <v>8.0999999999999996E-3</v>
      </c>
    </row>
    <row r="105" spans="1:5" ht="20.100000000000001" customHeight="1" x14ac:dyDescent="0.25">
      <c r="A105" s="210"/>
      <c r="B105" s="3" t="s">
        <v>110</v>
      </c>
      <c r="C105" s="17" t="s">
        <v>105</v>
      </c>
      <c r="D105" s="168">
        <v>224.684</v>
      </c>
      <c r="E105" s="76">
        <v>8.3000000000000001E-3</v>
      </c>
    </row>
    <row r="106" spans="1:5" ht="20.100000000000001" customHeight="1" x14ac:dyDescent="0.25">
      <c r="A106" s="210" t="s">
        <v>122</v>
      </c>
      <c r="B106" s="3" t="s">
        <v>104</v>
      </c>
      <c r="C106" s="17" t="s">
        <v>105</v>
      </c>
      <c r="D106" s="168">
        <v>709.00300000000004</v>
      </c>
      <c r="E106" s="76">
        <v>2.63E-2</v>
      </c>
    </row>
    <row r="107" spans="1:5" ht="20.100000000000001" customHeight="1" x14ac:dyDescent="0.25">
      <c r="A107" s="210"/>
      <c r="B107" s="3" t="s">
        <v>104</v>
      </c>
      <c r="C107" s="17" t="s">
        <v>105</v>
      </c>
      <c r="D107" s="168">
        <v>1E-3</v>
      </c>
      <c r="E107" s="76">
        <v>0</v>
      </c>
    </row>
    <row r="108" spans="1:5" ht="20.100000000000001" customHeight="1" x14ac:dyDescent="0.25">
      <c r="A108" s="210" t="s">
        <v>44</v>
      </c>
      <c r="B108" s="3" t="s">
        <v>104</v>
      </c>
      <c r="C108" s="17" t="s">
        <v>105</v>
      </c>
      <c r="D108" s="168">
        <v>1E-3</v>
      </c>
      <c r="E108" s="76">
        <v>0</v>
      </c>
    </row>
    <row r="109" spans="1:5" ht="20.100000000000001" customHeight="1" x14ac:dyDescent="0.25">
      <c r="A109" s="210"/>
      <c r="B109" s="3" t="s">
        <v>110</v>
      </c>
      <c r="C109" s="17" t="s">
        <v>105</v>
      </c>
      <c r="D109" s="168">
        <v>159.24100000000001</v>
      </c>
      <c r="E109" s="76">
        <v>5.8999999999999999E-3</v>
      </c>
    </row>
    <row r="110" spans="1:5" ht="20.100000000000001" customHeight="1" x14ac:dyDescent="0.25">
      <c r="A110" s="210" t="s">
        <v>45</v>
      </c>
      <c r="B110" s="3" t="s">
        <v>106</v>
      </c>
      <c r="C110" s="17" t="s">
        <v>105</v>
      </c>
      <c r="D110" s="168">
        <v>18.350999999999999</v>
      </c>
      <c r="E110" s="76">
        <v>6.9999999999999999E-4</v>
      </c>
    </row>
    <row r="111" spans="1:5" ht="20.100000000000001" customHeight="1" x14ac:dyDescent="0.25">
      <c r="A111" s="210"/>
      <c r="B111" s="3" t="s">
        <v>104</v>
      </c>
      <c r="C111" s="17" t="s">
        <v>105</v>
      </c>
      <c r="D111" s="168">
        <v>181.375</v>
      </c>
      <c r="E111" s="76">
        <v>6.7000000000000002E-3</v>
      </c>
    </row>
    <row r="112" spans="1:5" ht="20.100000000000001" customHeight="1" x14ac:dyDescent="0.25">
      <c r="A112" s="210" t="s">
        <v>46</v>
      </c>
      <c r="B112" s="3" t="s">
        <v>104</v>
      </c>
      <c r="C112" s="17" t="s">
        <v>105</v>
      </c>
      <c r="D112" s="168">
        <v>121.75700000000001</v>
      </c>
      <c r="E112" s="76">
        <v>4.4999999999999997E-3</v>
      </c>
    </row>
    <row r="113" spans="1:5" ht="20.100000000000001" customHeight="1" x14ac:dyDescent="0.25">
      <c r="A113" s="210"/>
      <c r="B113" s="3" t="s">
        <v>110</v>
      </c>
      <c r="C113" s="17" t="s">
        <v>105</v>
      </c>
      <c r="D113" s="168">
        <v>209.40700000000001</v>
      </c>
      <c r="E113" s="76">
        <v>7.7999999999999996E-3</v>
      </c>
    </row>
    <row r="114" spans="1:5" ht="20.100000000000001" customHeight="1" x14ac:dyDescent="0.25">
      <c r="A114" s="210" t="s">
        <v>47</v>
      </c>
      <c r="B114" s="3" t="s">
        <v>106</v>
      </c>
      <c r="C114" s="17" t="s">
        <v>105</v>
      </c>
      <c r="D114" s="168">
        <v>21.077000000000002</v>
      </c>
      <c r="E114" s="76">
        <v>8.0000000000000004E-4</v>
      </c>
    </row>
    <row r="115" spans="1:5" ht="20.100000000000001" customHeight="1" x14ac:dyDescent="0.25">
      <c r="A115" s="210"/>
      <c r="B115" s="3" t="s">
        <v>106</v>
      </c>
      <c r="C115" s="17" t="s">
        <v>105</v>
      </c>
      <c r="D115" s="168">
        <v>76.043999999999997</v>
      </c>
      <c r="E115" s="76">
        <v>2.8E-3</v>
      </c>
    </row>
    <row r="116" spans="1:5" ht="20.100000000000001" customHeight="1" x14ac:dyDescent="0.25">
      <c r="A116" s="210"/>
      <c r="B116" s="3" t="s">
        <v>104</v>
      </c>
      <c r="C116" s="17" t="s">
        <v>105</v>
      </c>
      <c r="D116" s="168">
        <v>225.36199999999999</v>
      </c>
      <c r="E116" s="76">
        <v>8.3999999999999995E-3</v>
      </c>
    </row>
    <row r="117" spans="1:5" ht="20.100000000000001" customHeight="1" x14ac:dyDescent="0.25">
      <c r="A117" s="210" t="s">
        <v>50</v>
      </c>
      <c r="B117" s="3" t="s">
        <v>104</v>
      </c>
      <c r="C117" s="17" t="s">
        <v>105</v>
      </c>
      <c r="D117" s="168">
        <v>415.40100000000001</v>
      </c>
      <c r="E117" s="76">
        <v>1.54E-2</v>
      </c>
    </row>
    <row r="118" spans="1:5" ht="20.100000000000001" customHeight="1" x14ac:dyDescent="0.25">
      <c r="A118" s="210"/>
      <c r="B118" s="3" t="s">
        <v>110</v>
      </c>
      <c r="C118" s="17" t="s">
        <v>105</v>
      </c>
      <c r="D118" s="168">
        <v>0.64</v>
      </c>
      <c r="E118" s="76">
        <v>0</v>
      </c>
    </row>
    <row r="119" spans="1:5" ht="20.100000000000001" customHeight="1" x14ac:dyDescent="0.25">
      <c r="A119" s="210" t="s">
        <v>51</v>
      </c>
      <c r="B119" s="3" t="s">
        <v>106</v>
      </c>
      <c r="C119" s="17" t="s">
        <v>105</v>
      </c>
      <c r="D119" s="168">
        <v>153.148</v>
      </c>
      <c r="E119" s="76">
        <v>5.7000000000000002E-3</v>
      </c>
    </row>
    <row r="120" spans="1:5" ht="20.100000000000001" customHeight="1" x14ac:dyDescent="0.25">
      <c r="A120" s="210"/>
      <c r="B120" s="3" t="s">
        <v>104</v>
      </c>
      <c r="C120" s="17" t="s">
        <v>105</v>
      </c>
      <c r="D120" s="168">
        <v>39.895000000000003</v>
      </c>
      <c r="E120" s="76">
        <v>1.5E-3</v>
      </c>
    </row>
    <row r="121" spans="1:5" ht="20.100000000000001" customHeight="1" x14ac:dyDescent="0.25">
      <c r="A121" s="12" t="s">
        <v>123</v>
      </c>
      <c r="B121" s="3" t="s">
        <v>104</v>
      </c>
      <c r="C121" s="17" t="s">
        <v>105</v>
      </c>
      <c r="D121" s="168">
        <v>150.38</v>
      </c>
      <c r="E121" s="76">
        <v>5.5999999999999999E-3</v>
      </c>
    </row>
    <row r="122" spans="1:5" ht="20.100000000000001" customHeight="1" x14ac:dyDescent="0.25">
      <c r="A122" s="12" t="s">
        <v>124</v>
      </c>
      <c r="B122" s="3" t="s">
        <v>104</v>
      </c>
      <c r="C122" s="17" t="s">
        <v>105</v>
      </c>
      <c r="D122" s="168">
        <v>408.44799999999998</v>
      </c>
      <c r="E122" s="76">
        <v>1.5100000000000001E-2</v>
      </c>
    </row>
    <row r="123" spans="1:5" ht="20.100000000000001" customHeight="1" x14ac:dyDescent="0.25">
      <c r="A123" s="210" t="s">
        <v>48</v>
      </c>
      <c r="B123" s="3" t="s">
        <v>106</v>
      </c>
      <c r="C123" s="17" t="s">
        <v>105</v>
      </c>
      <c r="D123" s="168">
        <v>268.04199999999997</v>
      </c>
      <c r="E123" s="76">
        <v>9.9000000000000008E-3</v>
      </c>
    </row>
    <row r="124" spans="1:5" ht="20.100000000000001" customHeight="1" x14ac:dyDescent="0.25">
      <c r="A124" s="210"/>
      <c r="B124" s="3" t="s">
        <v>104</v>
      </c>
      <c r="C124" s="17" t="s">
        <v>105</v>
      </c>
      <c r="D124" s="168">
        <v>40.313000000000002</v>
      </c>
      <c r="E124" s="76">
        <v>1.5E-3</v>
      </c>
    </row>
    <row r="125" spans="1:5" ht="20.100000000000001" customHeight="1" x14ac:dyDescent="0.25">
      <c r="A125" s="210" t="s">
        <v>37</v>
      </c>
      <c r="B125" s="3" t="s">
        <v>106</v>
      </c>
      <c r="C125" s="17" t="s">
        <v>105</v>
      </c>
      <c r="D125" s="168">
        <v>398.56400000000002</v>
      </c>
      <c r="E125" s="76">
        <v>1.4800000000000001E-2</v>
      </c>
    </row>
    <row r="126" spans="1:5" ht="20.100000000000001" customHeight="1" x14ac:dyDescent="0.25">
      <c r="A126" s="210"/>
      <c r="B126" s="3" t="s">
        <v>104</v>
      </c>
      <c r="C126" s="17" t="s">
        <v>105</v>
      </c>
      <c r="D126" s="168">
        <v>103.23699999999999</v>
      </c>
      <c r="E126" s="76">
        <v>3.8E-3</v>
      </c>
    </row>
    <row r="127" spans="1:5" x14ac:dyDescent="0.25">
      <c r="E127" s="169"/>
    </row>
    <row r="128" spans="1:5" x14ac:dyDescent="0.25">
      <c r="A128" s="141" t="s">
        <v>1406</v>
      </c>
    </row>
  </sheetData>
  <mergeCells count="42">
    <mergeCell ref="A114:A116"/>
    <mergeCell ref="A117:A118"/>
    <mergeCell ref="A119:A120"/>
    <mergeCell ref="A123:A124"/>
    <mergeCell ref="A125:A126"/>
    <mergeCell ref="A1:E1"/>
    <mergeCell ref="A101:A102"/>
    <mergeCell ref="A103:A105"/>
    <mergeCell ref="A106:A107"/>
    <mergeCell ref="A108:A109"/>
    <mergeCell ref="A72:A73"/>
    <mergeCell ref="A75:A76"/>
    <mergeCell ref="A77:A78"/>
    <mergeCell ref="A79:A80"/>
    <mergeCell ref="A81:A82"/>
    <mergeCell ref="A84:A85"/>
    <mergeCell ref="A48:A49"/>
    <mergeCell ref="A50:A51"/>
    <mergeCell ref="A52:A53"/>
    <mergeCell ref="A54:A55"/>
    <mergeCell ref="A60:A62"/>
    <mergeCell ref="A110:A111"/>
    <mergeCell ref="A112:A113"/>
    <mergeCell ref="A86:A87"/>
    <mergeCell ref="A90:A91"/>
    <mergeCell ref="A92:A93"/>
    <mergeCell ref="A94:A95"/>
    <mergeCell ref="A96:A97"/>
    <mergeCell ref="A98:A99"/>
    <mergeCell ref="A67:A68"/>
    <mergeCell ref="A23:A25"/>
    <mergeCell ref="A26:A28"/>
    <mergeCell ref="A30:A33"/>
    <mergeCell ref="A35:A41"/>
    <mergeCell ref="A42:A45"/>
    <mergeCell ref="A46:A47"/>
    <mergeCell ref="A20:A22"/>
    <mergeCell ref="A4:A6"/>
    <mergeCell ref="A8:A10"/>
    <mergeCell ref="A12:A13"/>
    <mergeCell ref="A14:A16"/>
    <mergeCell ref="A18:A1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J16"/>
  <sheetViews>
    <sheetView workbookViewId="0">
      <selection activeCell="D5" sqref="D5"/>
    </sheetView>
  </sheetViews>
  <sheetFormatPr defaultRowHeight="15" x14ac:dyDescent="0.25"/>
  <cols>
    <col min="1" max="1" width="16.28515625" bestFit="1" customWidth="1"/>
    <col min="2" max="2" width="19" bestFit="1" customWidth="1"/>
    <col min="3" max="3" width="31.140625" bestFit="1" customWidth="1"/>
    <col min="4" max="4" width="28.85546875" bestFit="1" customWidth="1"/>
  </cols>
  <sheetData>
    <row r="1" spans="1:10" ht="30" customHeight="1" x14ac:dyDescent="0.25">
      <c r="A1" s="208" t="s">
        <v>1483</v>
      </c>
      <c r="B1" s="208"/>
      <c r="C1" s="208"/>
      <c r="D1" s="208"/>
    </row>
    <row r="2" spans="1:10" ht="34.5" customHeight="1" x14ac:dyDescent="0.25">
      <c r="A2" s="6" t="s">
        <v>125</v>
      </c>
      <c r="B2" s="6" t="s">
        <v>126</v>
      </c>
      <c r="C2" s="6" t="s">
        <v>147</v>
      </c>
      <c r="D2" s="6" t="s">
        <v>127</v>
      </c>
    </row>
    <row r="3" spans="1:10" ht="25.5" customHeight="1" x14ac:dyDescent="0.25">
      <c r="A3" s="212" t="s">
        <v>128</v>
      </c>
      <c r="B3" s="212"/>
      <c r="C3" s="212"/>
      <c r="D3" s="212"/>
    </row>
    <row r="4" spans="1:10" ht="36" customHeight="1" x14ac:dyDescent="0.25">
      <c r="A4" s="12" t="s">
        <v>22</v>
      </c>
      <c r="B4" s="12" t="s">
        <v>129</v>
      </c>
      <c r="C4" s="39">
        <v>9600000</v>
      </c>
      <c r="D4" s="42" t="s">
        <v>149</v>
      </c>
    </row>
    <row r="5" spans="1:10" ht="20.100000000000001" customHeight="1" x14ac:dyDescent="0.25">
      <c r="A5" s="210" t="s">
        <v>130</v>
      </c>
      <c r="B5" s="210" t="s">
        <v>131</v>
      </c>
      <c r="C5" s="40" t="s">
        <v>132</v>
      </c>
      <c r="D5" s="40" t="s">
        <v>95</v>
      </c>
    </row>
    <row r="6" spans="1:10" ht="20.100000000000001" customHeight="1" x14ac:dyDescent="0.25">
      <c r="A6" s="210"/>
      <c r="B6" s="210"/>
      <c r="C6" s="40" t="s">
        <v>133</v>
      </c>
      <c r="D6" s="40"/>
    </row>
    <row r="7" spans="1:10" ht="20.100000000000001" customHeight="1" x14ac:dyDescent="0.25">
      <c r="A7" s="3" t="s">
        <v>134</v>
      </c>
      <c r="B7" s="3" t="s">
        <v>135</v>
      </c>
      <c r="C7" s="41">
        <v>1050</v>
      </c>
      <c r="D7" s="40" t="s">
        <v>95</v>
      </c>
    </row>
    <row r="8" spans="1:10" ht="20.100000000000001" customHeight="1" x14ac:dyDescent="0.25">
      <c r="A8" s="210" t="s">
        <v>136</v>
      </c>
      <c r="B8" s="3" t="s">
        <v>137</v>
      </c>
      <c r="C8" s="40">
        <v>42</v>
      </c>
      <c r="D8" s="40" t="s">
        <v>148</v>
      </c>
    </row>
    <row r="9" spans="1:10" ht="20.100000000000001" customHeight="1" x14ac:dyDescent="0.25">
      <c r="A9" s="210"/>
      <c r="B9" s="3" t="s">
        <v>138</v>
      </c>
      <c r="C9" s="40">
        <v>59</v>
      </c>
      <c r="D9" s="40" t="s">
        <v>150</v>
      </c>
    </row>
    <row r="10" spans="1:10" ht="20.100000000000001" customHeight="1" x14ac:dyDescent="0.25">
      <c r="A10" s="211" t="s">
        <v>139</v>
      </c>
      <c r="B10" s="211"/>
      <c r="C10" s="211"/>
      <c r="D10" s="211"/>
    </row>
    <row r="11" spans="1:10" ht="20.100000000000001" customHeight="1" x14ac:dyDescent="0.25">
      <c r="A11" s="3" t="s">
        <v>1</v>
      </c>
      <c r="B11" s="3" t="s">
        <v>140</v>
      </c>
      <c r="C11" s="40" t="s">
        <v>141</v>
      </c>
      <c r="D11" s="40" t="s">
        <v>95</v>
      </c>
    </row>
    <row r="12" spans="1:10" ht="20.100000000000001" customHeight="1" x14ac:dyDescent="0.25">
      <c r="A12" s="211" t="s">
        <v>142</v>
      </c>
      <c r="B12" s="211"/>
      <c r="C12" s="211"/>
      <c r="D12" s="211"/>
    </row>
    <row r="13" spans="1:10" ht="20.100000000000001" customHeight="1" x14ac:dyDescent="0.25">
      <c r="A13" s="3" t="s">
        <v>54</v>
      </c>
      <c r="B13" s="3" t="s">
        <v>143</v>
      </c>
      <c r="C13" s="40">
        <v>775</v>
      </c>
      <c r="D13" s="40" t="s">
        <v>144</v>
      </c>
    </row>
    <row r="14" spans="1:10" ht="20.100000000000001" customHeight="1" x14ac:dyDescent="0.25">
      <c r="A14" s="3" t="s">
        <v>4</v>
      </c>
      <c r="B14" s="3" t="s">
        <v>145</v>
      </c>
      <c r="C14" s="40" t="s">
        <v>146</v>
      </c>
      <c r="D14" s="40" t="s">
        <v>95</v>
      </c>
    </row>
    <row r="15" spans="1:10" x14ac:dyDescent="0.25">
      <c r="J15" s="124"/>
    </row>
    <row r="16" spans="1:10" x14ac:dyDescent="0.25">
      <c r="A16" s="43" t="s">
        <v>1342</v>
      </c>
      <c r="B16" s="21"/>
    </row>
  </sheetData>
  <mergeCells count="7">
    <mergeCell ref="A10:D10"/>
    <mergeCell ref="A12:D12"/>
    <mergeCell ref="A1:D1"/>
    <mergeCell ref="A8:A9"/>
    <mergeCell ref="A3:D3"/>
    <mergeCell ref="A5:A6"/>
    <mergeCell ref="B5:B6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D80"/>
  <sheetViews>
    <sheetView topLeftCell="A64" zoomScale="115" zoomScaleNormal="115" workbookViewId="0">
      <selection activeCell="G71" sqref="G71"/>
    </sheetView>
  </sheetViews>
  <sheetFormatPr defaultRowHeight="15" x14ac:dyDescent="0.25"/>
  <cols>
    <col min="1" max="1" width="47.42578125" customWidth="1"/>
    <col min="2" max="2" width="28.28515625" style="47" customWidth="1"/>
    <col min="3" max="3" width="25.42578125" style="47" customWidth="1"/>
  </cols>
  <sheetData>
    <row r="1" spans="1:4" ht="31.5" customHeight="1" x14ac:dyDescent="0.25">
      <c r="A1" s="208" t="s">
        <v>792</v>
      </c>
      <c r="B1" s="208"/>
      <c r="C1" s="208"/>
      <c r="D1" s="44"/>
    </row>
    <row r="2" spans="1:4" x14ac:dyDescent="0.25">
      <c r="A2" s="45" t="s">
        <v>746</v>
      </c>
      <c r="B2" s="45" t="s">
        <v>747</v>
      </c>
      <c r="C2" s="45" t="s">
        <v>151</v>
      </c>
    </row>
    <row r="3" spans="1:4" ht="15.75" x14ac:dyDescent="0.25">
      <c r="A3" s="175" t="s">
        <v>830</v>
      </c>
      <c r="B3" s="18"/>
      <c r="C3" s="18"/>
    </row>
    <row r="4" spans="1:4" x14ac:dyDescent="0.25">
      <c r="A4" s="19" t="s">
        <v>751</v>
      </c>
      <c r="B4" s="172" t="s">
        <v>748</v>
      </c>
      <c r="C4" s="172" t="s">
        <v>749</v>
      </c>
    </row>
    <row r="5" spans="1:4" x14ac:dyDescent="0.25">
      <c r="A5" s="19" t="s">
        <v>750</v>
      </c>
      <c r="B5" s="172" t="s">
        <v>752</v>
      </c>
      <c r="C5" s="172" t="s">
        <v>753</v>
      </c>
    </row>
    <row r="6" spans="1:4" x14ac:dyDescent="0.25">
      <c r="A6" s="46" t="s">
        <v>754</v>
      </c>
      <c r="B6" s="173" t="s">
        <v>95</v>
      </c>
      <c r="C6" s="172" t="s">
        <v>755</v>
      </c>
    </row>
    <row r="7" spans="1:4" x14ac:dyDescent="0.25">
      <c r="A7" s="19" t="s">
        <v>756</v>
      </c>
      <c r="B7" s="172" t="s">
        <v>757</v>
      </c>
      <c r="C7" s="172" t="s">
        <v>755</v>
      </c>
    </row>
    <row r="8" spans="1:4" x14ac:dyDescent="0.25">
      <c r="A8" s="19" t="s">
        <v>758</v>
      </c>
      <c r="B8" s="172" t="s">
        <v>759</v>
      </c>
      <c r="C8" s="172" t="s">
        <v>755</v>
      </c>
    </row>
    <row r="9" spans="1:4" x14ac:dyDescent="0.25">
      <c r="A9" s="19" t="s">
        <v>793</v>
      </c>
      <c r="B9" s="174" t="s">
        <v>95</v>
      </c>
      <c r="C9" s="172" t="s">
        <v>755</v>
      </c>
    </row>
    <row r="10" spans="1:4" x14ac:dyDescent="0.25">
      <c r="A10" s="19" t="s">
        <v>794</v>
      </c>
      <c r="B10" s="172" t="s">
        <v>760</v>
      </c>
      <c r="C10" s="172" t="s">
        <v>755</v>
      </c>
    </row>
    <row r="11" spans="1:4" x14ac:dyDescent="0.25">
      <c r="A11" s="19" t="s">
        <v>795</v>
      </c>
      <c r="B11" s="172" t="s">
        <v>761</v>
      </c>
      <c r="C11" s="172" t="s">
        <v>755</v>
      </c>
    </row>
    <row r="12" spans="1:4" x14ac:dyDescent="0.25">
      <c r="A12" s="19" t="s">
        <v>796</v>
      </c>
      <c r="B12" s="172" t="s">
        <v>762</v>
      </c>
      <c r="C12" s="172" t="s">
        <v>755</v>
      </c>
    </row>
    <row r="13" spans="1:4" x14ac:dyDescent="0.25">
      <c r="A13" s="19" t="s">
        <v>797</v>
      </c>
      <c r="B13" s="174" t="s">
        <v>95</v>
      </c>
      <c r="C13" s="172" t="s">
        <v>755</v>
      </c>
    </row>
    <row r="14" spans="1:4" x14ac:dyDescent="0.25">
      <c r="A14" s="19" t="s">
        <v>798</v>
      </c>
      <c r="B14" s="172" t="s">
        <v>762</v>
      </c>
      <c r="C14" s="172" t="s">
        <v>755</v>
      </c>
    </row>
    <row r="15" spans="1:4" x14ac:dyDescent="0.25">
      <c r="A15" s="19" t="s">
        <v>799</v>
      </c>
      <c r="B15" s="174" t="s">
        <v>95</v>
      </c>
      <c r="C15" s="172" t="s">
        <v>755</v>
      </c>
    </row>
    <row r="16" spans="1:4" x14ac:dyDescent="0.25">
      <c r="A16" s="19" t="s">
        <v>800</v>
      </c>
      <c r="B16" s="174" t="s">
        <v>95</v>
      </c>
      <c r="C16" s="172" t="s">
        <v>755</v>
      </c>
    </row>
    <row r="17" spans="1:3" x14ac:dyDescent="0.25">
      <c r="A17" s="46" t="s">
        <v>763</v>
      </c>
      <c r="B17" s="174" t="s">
        <v>95</v>
      </c>
      <c r="C17" s="172" t="s">
        <v>755</v>
      </c>
    </row>
    <row r="18" spans="1:3" x14ac:dyDescent="0.25">
      <c r="A18" s="19" t="s">
        <v>801</v>
      </c>
      <c r="B18" s="174" t="s">
        <v>95</v>
      </c>
      <c r="C18" s="172" t="s">
        <v>764</v>
      </c>
    </row>
    <row r="19" spans="1:3" x14ac:dyDescent="0.25">
      <c r="A19" s="19" t="s">
        <v>802</v>
      </c>
      <c r="B19" s="174" t="s">
        <v>95</v>
      </c>
      <c r="C19" s="172" t="s">
        <v>755</v>
      </c>
    </row>
    <row r="20" spans="1:3" x14ac:dyDescent="0.25">
      <c r="A20" s="19" t="s">
        <v>803</v>
      </c>
      <c r="B20" s="172" t="s">
        <v>765</v>
      </c>
      <c r="C20" s="172" t="s">
        <v>766</v>
      </c>
    </row>
    <row r="21" spans="1:3" x14ac:dyDescent="0.25">
      <c r="A21" s="19" t="s">
        <v>804</v>
      </c>
      <c r="B21" s="172" t="s">
        <v>767</v>
      </c>
      <c r="C21" s="172" t="s">
        <v>755</v>
      </c>
    </row>
    <row r="22" spans="1:3" x14ac:dyDescent="0.25">
      <c r="A22" s="19" t="s">
        <v>805</v>
      </c>
      <c r="B22" s="172" t="s">
        <v>768</v>
      </c>
      <c r="C22" s="172" t="s">
        <v>755</v>
      </c>
    </row>
    <row r="23" spans="1:3" x14ac:dyDescent="0.25">
      <c r="A23" s="19" t="s">
        <v>806</v>
      </c>
      <c r="B23" s="172" t="s">
        <v>769</v>
      </c>
      <c r="C23" s="17"/>
    </row>
    <row r="24" spans="1:3" x14ac:dyDescent="0.25">
      <c r="A24" s="19" t="s">
        <v>807</v>
      </c>
      <c r="B24" s="172" t="s">
        <v>770</v>
      </c>
      <c r="C24" s="172" t="s">
        <v>771</v>
      </c>
    </row>
    <row r="25" spans="1:3" x14ac:dyDescent="0.25">
      <c r="A25" s="19" t="s">
        <v>808</v>
      </c>
      <c r="B25" s="172" t="s">
        <v>772</v>
      </c>
      <c r="C25" s="172" t="s">
        <v>755</v>
      </c>
    </row>
    <row r="26" spans="1:3" x14ac:dyDescent="0.25">
      <c r="A26" s="19" t="s">
        <v>809</v>
      </c>
      <c r="B26" s="172" t="s">
        <v>773</v>
      </c>
      <c r="C26" s="172" t="s">
        <v>755</v>
      </c>
    </row>
    <row r="27" spans="1:3" x14ac:dyDescent="0.25">
      <c r="A27" s="19" t="s">
        <v>810</v>
      </c>
      <c r="B27" s="172" t="s">
        <v>774</v>
      </c>
      <c r="C27" s="172" t="s">
        <v>755</v>
      </c>
    </row>
    <row r="28" spans="1:3" x14ac:dyDescent="0.25">
      <c r="A28" s="19" t="s">
        <v>811</v>
      </c>
      <c r="B28" s="174" t="s">
        <v>95</v>
      </c>
      <c r="C28" s="172" t="s">
        <v>771</v>
      </c>
    </row>
    <row r="29" spans="1:3" x14ac:dyDescent="0.25">
      <c r="A29" s="19" t="s">
        <v>812</v>
      </c>
      <c r="B29" s="172" t="s">
        <v>775</v>
      </c>
      <c r="C29" s="172" t="s">
        <v>766</v>
      </c>
    </row>
    <row r="30" spans="1:3" x14ac:dyDescent="0.25">
      <c r="A30" s="19" t="s">
        <v>813</v>
      </c>
      <c r="B30" s="172" t="s">
        <v>776</v>
      </c>
      <c r="C30" s="172" t="s">
        <v>771</v>
      </c>
    </row>
    <row r="31" spans="1:3" x14ac:dyDescent="0.25">
      <c r="A31" s="19" t="s">
        <v>814</v>
      </c>
      <c r="B31" s="172" t="s">
        <v>777</v>
      </c>
      <c r="C31" s="172" t="s">
        <v>771</v>
      </c>
    </row>
    <row r="32" spans="1:3" x14ac:dyDescent="0.25">
      <c r="A32" s="19" t="s">
        <v>815</v>
      </c>
      <c r="B32" s="172" t="s">
        <v>778</v>
      </c>
      <c r="C32" s="172" t="s">
        <v>755</v>
      </c>
    </row>
    <row r="33" spans="1:3" x14ac:dyDescent="0.25">
      <c r="A33" s="19" t="s">
        <v>816</v>
      </c>
      <c r="B33" s="172" t="s">
        <v>778</v>
      </c>
      <c r="C33" s="172" t="s">
        <v>755</v>
      </c>
    </row>
    <row r="34" spans="1:3" x14ac:dyDescent="0.25">
      <c r="A34" s="19" t="s">
        <v>817</v>
      </c>
      <c r="B34" s="172" t="s">
        <v>779</v>
      </c>
      <c r="C34" s="172" t="s">
        <v>780</v>
      </c>
    </row>
    <row r="35" spans="1:3" x14ac:dyDescent="0.25">
      <c r="A35" s="19" t="s">
        <v>818</v>
      </c>
      <c r="B35" s="172" t="s">
        <v>781</v>
      </c>
      <c r="C35" s="172" t="s">
        <v>771</v>
      </c>
    </row>
    <row r="36" spans="1:3" x14ac:dyDescent="0.25">
      <c r="A36" s="19" t="s">
        <v>819</v>
      </c>
      <c r="B36" s="172" t="s">
        <v>782</v>
      </c>
      <c r="C36" s="172" t="s">
        <v>755</v>
      </c>
    </row>
    <row r="37" spans="1:3" x14ac:dyDescent="0.25">
      <c r="A37" s="19" t="s">
        <v>820</v>
      </c>
      <c r="B37" s="172" t="s">
        <v>783</v>
      </c>
      <c r="C37" s="172" t="s">
        <v>766</v>
      </c>
    </row>
    <row r="38" spans="1:3" x14ac:dyDescent="0.25">
      <c r="A38" s="19" t="s">
        <v>821</v>
      </c>
      <c r="B38" s="172" t="s">
        <v>4</v>
      </c>
      <c r="C38" s="172" t="s">
        <v>766</v>
      </c>
    </row>
    <row r="39" spans="1:3" x14ac:dyDescent="0.25">
      <c r="A39" s="19" t="s">
        <v>822</v>
      </c>
      <c r="B39" s="172" t="s">
        <v>784</v>
      </c>
      <c r="C39" s="172" t="s">
        <v>755</v>
      </c>
    </row>
    <row r="40" spans="1:3" x14ac:dyDescent="0.25">
      <c r="A40" s="19" t="s">
        <v>823</v>
      </c>
      <c r="B40" s="172" t="s">
        <v>785</v>
      </c>
      <c r="C40" s="172" t="s">
        <v>780</v>
      </c>
    </row>
    <row r="41" spans="1:3" x14ac:dyDescent="0.25">
      <c r="A41" s="19" t="s">
        <v>824</v>
      </c>
      <c r="B41" s="172" t="s">
        <v>786</v>
      </c>
      <c r="C41" s="172" t="s">
        <v>753</v>
      </c>
    </row>
    <row r="42" spans="1:3" x14ac:dyDescent="0.25">
      <c r="A42" s="19" t="s">
        <v>825</v>
      </c>
      <c r="B42" s="172" t="s">
        <v>787</v>
      </c>
      <c r="C42" s="172" t="s">
        <v>766</v>
      </c>
    </row>
    <row r="43" spans="1:3" x14ac:dyDescent="0.25">
      <c r="A43" s="19" t="s">
        <v>826</v>
      </c>
      <c r="B43" s="172" t="s">
        <v>788</v>
      </c>
      <c r="C43" s="172" t="s">
        <v>766</v>
      </c>
    </row>
    <row r="44" spans="1:3" x14ac:dyDescent="0.25">
      <c r="A44" s="19" t="s">
        <v>827</v>
      </c>
      <c r="B44" s="172" t="s">
        <v>789</v>
      </c>
      <c r="C44" s="172" t="s">
        <v>766</v>
      </c>
    </row>
    <row r="45" spans="1:3" x14ac:dyDescent="0.25">
      <c r="A45" s="19" t="s">
        <v>828</v>
      </c>
      <c r="B45" s="172" t="s">
        <v>790</v>
      </c>
      <c r="C45" s="172" t="s">
        <v>753</v>
      </c>
    </row>
    <row r="46" spans="1:3" x14ac:dyDescent="0.25">
      <c r="A46" s="19" t="s">
        <v>829</v>
      </c>
      <c r="B46" s="172" t="s">
        <v>791</v>
      </c>
      <c r="C46" s="172" t="s">
        <v>766</v>
      </c>
    </row>
    <row r="47" spans="1:3" ht="15.75" x14ac:dyDescent="0.25">
      <c r="A47" s="175" t="s">
        <v>831</v>
      </c>
      <c r="B47" s="18"/>
      <c r="C47" s="18"/>
    </row>
    <row r="48" spans="1:3" x14ac:dyDescent="0.25">
      <c r="A48" s="19" t="s">
        <v>856</v>
      </c>
      <c r="B48" s="172" t="s">
        <v>832</v>
      </c>
      <c r="C48" s="172" t="s">
        <v>833</v>
      </c>
    </row>
    <row r="49" spans="1:3" x14ac:dyDescent="0.25">
      <c r="A49" s="19" t="s">
        <v>857</v>
      </c>
      <c r="B49" s="172" t="s">
        <v>834</v>
      </c>
      <c r="C49" s="172" t="s">
        <v>771</v>
      </c>
    </row>
    <row r="50" spans="1:3" x14ac:dyDescent="0.25">
      <c r="A50" s="19" t="s">
        <v>858</v>
      </c>
      <c r="B50" s="172" t="s">
        <v>835</v>
      </c>
      <c r="C50" s="172" t="s">
        <v>771</v>
      </c>
    </row>
    <row r="51" spans="1:3" x14ac:dyDescent="0.25">
      <c r="A51" s="19" t="s">
        <v>859</v>
      </c>
      <c r="B51" s="172" t="s">
        <v>836</v>
      </c>
      <c r="C51" s="172" t="s">
        <v>771</v>
      </c>
    </row>
    <row r="52" spans="1:3" x14ac:dyDescent="0.25">
      <c r="A52" s="19" t="s">
        <v>860</v>
      </c>
      <c r="B52" s="172" t="s">
        <v>837</v>
      </c>
      <c r="C52" s="172" t="s">
        <v>771</v>
      </c>
    </row>
    <row r="53" spans="1:3" x14ac:dyDescent="0.25">
      <c r="A53" s="19" t="s">
        <v>861</v>
      </c>
      <c r="B53" s="172" t="s">
        <v>838</v>
      </c>
      <c r="C53" s="172" t="s">
        <v>771</v>
      </c>
    </row>
    <row r="54" spans="1:3" x14ac:dyDescent="0.25">
      <c r="A54" s="19" t="s">
        <v>862</v>
      </c>
      <c r="B54" s="172" t="s">
        <v>839</v>
      </c>
      <c r="C54" s="172" t="s">
        <v>771</v>
      </c>
    </row>
    <row r="55" spans="1:3" x14ac:dyDescent="0.25">
      <c r="A55" s="19" t="s">
        <v>863</v>
      </c>
      <c r="B55" s="172" t="s">
        <v>840</v>
      </c>
      <c r="C55" s="172" t="s">
        <v>771</v>
      </c>
    </row>
    <row r="56" spans="1:3" x14ac:dyDescent="0.25">
      <c r="A56" s="19" t="s">
        <v>864</v>
      </c>
      <c r="B56" s="172" t="s">
        <v>841</v>
      </c>
      <c r="C56" s="172" t="s">
        <v>771</v>
      </c>
    </row>
    <row r="57" spans="1:3" x14ac:dyDescent="0.25">
      <c r="A57" s="19" t="s">
        <v>865</v>
      </c>
      <c r="B57" s="172" t="s">
        <v>842</v>
      </c>
      <c r="C57" s="172" t="s">
        <v>771</v>
      </c>
    </row>
    <row r="58" spans="1:3" x14ac:dyDescent="0.25">
      <c r="A58" s="19" t="s">
        <v>866</v>
      </c>
      <c r="B58" s="172" t="s">
        <v>843</v>
      </c>
      <c r="C58" s="172" t="s">
        <v>771</v>
      </c>
    </row>
    <row r="59" spans="1:3" x14ac:dyDescent="0.25">
      <c r="A59" s="19" t="s">
        <v>867</v>
      </c>
      <c r="B59" s="172" t="s">
        <v>844</v>
      </c>
      <c r="C59" s="172" t="s">
        <v>771</v>
      </c>
    </row>
    <row r="60" spans="1:3" x14ac:dyDescent="0.25">
      <c r="A60" s="19" t="s">
        <v>868</v>
      </c>
      <c r="B60" s="172" t="s">
        <v>845</v>
      </c>
      <c r="C60" s="172" t="s">
        <v>771</v>
      </c>
    </row>
    <row r="61" spans="1:3" x14ac:dyDescent="0.25">
      <c r="A61" s="19" t="s">
        <v>869</v>
      </c>
      <c r="B61" s="172" t="s">
        <v>846</v>
      </c>
      <c r="C61" s="172" t="s">
        <v>771</v>
      </c>
    </row>
    <row r="62" spans="1:3" x14ac:dyDescent="0.25">
      <c r="A62" s="19" t="s">
        <v>870</v>
      </c>
      <c r="B62" s="172" t="s">
        <v>847</v>
      </c>
      <c r="C62" s="172" t="s">
        <v>771</v>
      </c>
    </row>
    <row r="63" spans="1:3" ht="15.75" x14ac:dyDescent="0.25">
      <c r="A63" s="176" t="s">
        <v>848</v>
      </c>
      <c r="B63" s="107"/>
      <c r="C63" s="107"/>
    </row>
    <row r="64" spans="1:3" x14ac:dyDescent="0.25">
      <c r="A64" s="19" t="s">
        <v>871</v>
      </c>
      <c r="B64" s="172" t="s">
        <v>849</v>
      </c>
      <c r="C64" s="172" t="s">
        <v>771</v>
      </c>
    </row>
    <row r="65" spans="1:3" x14ac:dyDescent="0.25">
      <c r="A65" s="19" t="s">
        <v>872</v>
      </c>
      <c r="B65" s="172" t="s">
        <v>850</v>
      </c>
      <c r="C65" s="172" t="s">
        <v>771</v>
      </c>
    </row>
    <row r="66" spans="1:3" x14ac:dyDescent="0.25">
      <c r="A66" s="19" t="s">
        <v>873</v>
      </c>
      <c r="B66" s="172" t="s">
        <v>851</v>
      </c>
      <c r="C66" s="172" t="s">
        <v>771</v>
      </c>
    </row>
    <row r="67" spans="1:3" x14ac:dyDescent="0.25">
      <c r="A67" s="19" t="s">
        <v>874</v>
      </c>
      <c r="B67" s="172" t="s">
        <v>852</v>
      </c>
      <c r="C67" s="172" t="s">
        <v>771</v>
      </c>
    </row>
    <row r="68" spans="1:3" x14ac:dyDescent="0.25">
      <c r="A68" s="19" t="s">
        <v>875</v>
      </c>
      <c r="B68" s="172" t="s">
        <v>853</v>
      </c>
      <c r="C68" s="172" t="s">
        <v>854</v>
      </c>
    </row>
    <row r="69" spans="1:3" ht="16.5" customHeight="1" x14ac:dyDescent="0.25">
      <c r="A69" s="19" t="s">
        <v>876</v>
      </c>
      <c r="B69" s="172" t="s">
        <v>855</v>
      </c>
      <c r="C69" s="172" t="s">
        <v>771</v>
      </c>
    </row>
    <row r="70" spans="1:3" ht="15.75" x14ac:dyDescent="0.25">
      <c r="A70" s="175" t="s">
        <v>877</v>
      </c>
      <c r="B70" s="18"/>
      <c r="C70" s="18"/>
    </row>
    <row r="71" spans="1:3" x14ac:dyDescent="0.25">
      <c r="A71" s="3" t="s">
        <v>878</v>
      </c>
      <c r="B71" s="17" t="s">
        <v>885</v>
      </c>
      <c r="C71" s="17" t="s">
        <v>771</v>
      </c>
    </row>
    <row r="72" spans="1:3" x14ac:dyDescent="0.25">
      <c r="A72" s="3" t="s">
        <v>879</v>
      </c>
      <c r="B72" s="17" t="s">
        <v>886</v>
      </c>
      <c r="C72" s="17" t="s">
        <v>771</v>
      </c>
    </row>
    <row r="73" spans="1:3" x14ac:dyDescent="0.25">
      <c r="A73" s="3" t="s">
        <v>880</v>
      </c>
      <c r="B73" s="17" t="s">
        <v>881</v>
      </c>
      <c r="C73" s="17" t="s">
        <v>882</v>
      </c>
    </row>
    <row r="74" spans="1:3" x14ac:dyDescent="0.25">
      <c r="A74" s="3" t="s">
        <v>883</v>
      </c>
      <c r="B74" s="17" t="s">
        <v>884</v>
      </c>
      <c r="C74" s="17" t="s">
        <v>771</v>
      </c>
    </row>
    <row r="75" spans="1:3" x14ac:dyDescent="0.25">
      <c r="A75" s="3" t="s">
        <v>887</v>
      </c>
      <c r="B75" s="17" t="s">
        <v>888</v>
      </c>
      <c r="C75" s="17" t="s">
        <v>766</v>
      </c>
    </row>
    <row r="76" spans="1:3" x14ac:dyDescent="0.25">
      <c r="A76" s="3" t="s">
        <v>889</v>
      </c>
      <c r="B76" s="17" t="s">
        <v>890</v>
      </c>
      <c r="C76" s="17" t="s">
        <v>766</v>
      </c>
    </row>
    <row r="77" spans="1:3" x14ac:dyDescent="0.25">
      <c r="A77" s="3" t="s">
        <v>891</v>
      </c>
      <c r="B77" s="17" t="s">
        <v>892</v>
      </c>
      <c r="C77" s="17" t="s">
        <v>771</v>
      </c>
    </row>
    <row r="78" spans="1:3" x14ac:dyDescent="0.25">
      <c r="A78" s="3" t="s">
        <v>893</v>
      </c>
      <c r="B78" s="17" t="s">
        <v>894</v>
      </c>
      <c r="C78" s="17" t="s">
        <v>771</v>
      </c>
    </row>
    <row r="80" spans="1:3" ht="45" customHeight="1" x14ac:dyDescent="0.25">
      <c r="A80" s="213" t="s">
        <v>895</v>
      </c>
      <c r="B80" s="213"/>
      <c r="C80" s="213"/>
    </row>
  </sheetData>
  <mergeCells count="2">
    <mergeCell ref="A1:C1"/>
    <mergeCell ref="A80:C80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E24"/>
  <sheetViews>
    <sheetView topLeftCell="A13" zoomScaleNormal="100" workbookViewId="0">
      <selection activeCell="H30" sqref="H30"/>
    </sheetView>
  </sheetViews>
  <sheetFormatPr defaultRowHeight="15" x14ac:dyDescent="0.25"/>
  <cols>
    <col min="1" max="1" width="28.28515625" customWidth="1"/>
    <col min="2" max="2" width="18.42578125" customWidth="1"/>
    <col min="3" max="3" width="21.85546875" customWidth="1"/>
    <col min="4" max="4" width="22.140625" customWidth="1"/>
    <col min="5" max="5" width="15" customWidth="1"/>
  </cols>
  <sheetData>
    <row r="1" spans="1:5" ht="35.25" customHeight="1" x14ac:dyDescent="0.25">
      <c r="A1" s="208" t="s">
        <v>1484</v>
      </c>
      <c r="B1" s="208"/>
      <c r="C1" s="208"/>
      <c r="D1" s="208"/>
      <c r="E1" s="208"/>
    </row>
    <row r="2" spans="1:5" ht="31.5" customHeight="1" x14ac:dyDescent="0.25">
      <c r="A2" s="6" t="s">
        <v>153</v>
      </c>
      <c r="B2" s="18" t="s">
        <v>154</v>
      </c>
      <c r="C2" s="18" t="s">
        <v>155</v>
      </c>
      <c r="D2" s="6" t="s">
        <v>156</v>
      </c>
      <c r="E2" s="18" t="s">
        <v>157</v>
      </c>
    </row>
    <row r="3" spans="1:5" ht="45.75" customHeight="1" x14ac:dyDescent="0.25">
      <c r="A3" s="214" t="s">
        <v>158</v>
      </c>
      <c r="B3" s="214" t="s">
        <v>167</v>
      </c>
      <c r="C3" s="214" t="s">
        <v>152</v>
      </c>
      <c r="D3" s="19" t="s">
        <v>168</v>
      </c>
      <c r="E3" s="214" t="s">
        <v>159</v>
      </c>
    </row>
    <row r="4" spans="1:5" ht="30" x14ac:dyDescent="0.25">
      <c r="A4" s="214"/>
      <c r="B4" s="214"/>
      <c r="C4" s="214"/>
      <c r="D4" s="19" t="s">
        <v>169</v>
      </c>
      <c r="E4" s="214"/>
    </row>
    <row r="5" spans="1:5" ht="30" x14ac:dyDescent="0.25">
      <c r="A5" s="214"/>
      <c r="B5" s="214"/>
      <c r="C5" s="214"/>
      <c r="D5" s="19" t="s">
        <v>174</v>
      </c>
      <c r="E5" s="214"/>
    </row>
    <row r="6" spans="1:5" ht="30" x14ac:dyDescent="0.25">
      <c r="A6" s="214" t="s">
        <v>160</v>
      </c>
      <c r="B6" s="214" t="s">
        <v>161</v>
      </c>
      <c r="C6" s="214" t="s">
        <v>162</v>
      </c>
      <c r="D6" s="19" t="s">
        <v>175</v>
      </c>
      <c r="E6" s="214" t="s">
        <v>159</v>
      </c>
    </row>
    <row r="7" spans="1:5" x14ac:dyDescent="0.25">
      <c r="A7" s="214"/>
      <c r="B7" s="214"/>
      <c r="C7" s="214"/>
      <c r="D7" s="19" t="s">
        <v>176</v>
      </c>
      <c r="E7" s="214"/>
    </row>
    <row r="8" spans="1:5" ht="45" x14ac:dyDescent="0.25">
      <c r="A8" s="214" t="s">
        <v>163</v>
      </c>
      <c r="B8" s="214" t="s">
        <v>167</v>
      </c>
      <c r="C8" s="214" t="s">
        <v>170</v>
      </c>
      <c r="D8" s="19" t="s">
        <v>177</v>
      </c>
      <c r="E8" s="214" t="s">
        <v>165</v>
      </c>
    </row>
    <row r="9" spans="1:5" x14ac:dyDescent="0.25">
      <c r="A9" s="214"/>
      <c r="B9" s="214"/>
      <c r="C9" s="214"/>
      <c r="D9" s="19" t="s">
        <v>178</v>
      </c>
      <c r="E9" s="214"/>
    </row>
    <row r="10" spans="1:5" ht="30" x14ac:dyDescent="0.25">
      <c r="A10" s="214" t="s">
        <v>171</v>
      </c>
      <c r="B10" s="214" t="s">
        <v>167</v>
      </c>
      <c r="C10" s="214" t="s">
        <v>164</v>
      </c>
      <c r="D10" s="19" t="s">
        <v>179</v>
      </c>
      <c r="E10" s="214" t="s">
        <v>165</v>
      </c>
    </row>
    <row r="11" spans="1:5" x14ac:dyDescent="0.25">
      <c r="A11" s="214"/>
      <c r="B11" s="214"/>
      <c r="C11" s="214"/>
      <c r="D11" s="19" t="s">
        <v>178</v>
      </c>
      <c r="E11" s="214"/>
    </row>
    <row r="12" spans="1:5" ht="30" x14ac:dyDescent="0.25">
      <c r="A12" s="214"/>
      <c r="B12" s="214"/>
      <c r="C12" s="214"/>
      <c r="D12" s="19" t="s">
        <v>180</v>
      </c>
      <c r="E12" s="214"/>
    </row>
    <row r="13" spans="1:5" ht="45" x14ac:dyDescent="0.25">
      <c r="A13" s="215" t="s">
        <v>172</v>
      </c>
      <c r="B13" s="214" t="s">
        <v>166</v>
      </c>
      <c r="C13" s="214" t="s">
        <v>173</v>
      </c>
      <c r="D13" s="19" t="s">
        <v>181</v>
      </c>
      <c r="E13" s="214" t="s">
        <v>165</v>
      </c>
    </row>
    <row r="14" spans="1:5" ht="60" x14ac:dyDescent="0.25">
      <c r="A14" s="215"/>
      <c r="B14" s="214"/>
      <c r="C14" s="214"/>
      <c r="D14" s="23" t="s">
        <v>743</v>
      </c>
      <c r="E14" s="214"/>
    </row>
    <row r="15" spans="1:5" ht="30" x14ac:dyDescent="0.25">
      <c r="A15" s="215"/>
      <c r="B15" s="214"/>
      <c r="C15" s="214"/>
      <c r="D15" s="19" t="s">
        <v>182</v>
      </c>
      <c r="E15" s="214"/>
    </row>
    <row r="16" spans="1:5" ht="45" x14ac:dyDescent="0.25">
      <c r="A16" s="215"/>
      <c r="B16" s="214"/>
      <c r="C16" s="214"/>
      <c r="D16" s="19" t="s">
        <v>744</v>
      </c>
      <c r="E16" s="214"/>
    </row>
    <row r="17" spans="1:5" ht="30" x14ac:dyDescent="0.25">
      <c r="A17" s="215"/>
      <c r="B17" s="214"/>
      <c r="C17" s="214"/>
      <c r="D17" s="19" t="s">
        <v>183</v>
      </c>
      <c r="E17" s="214"/>
    </row>
    <row r="18" spans="1:5" x14ac:dyDescent="0.25">
      <c r="A18" s="215"/>
      <c r="B18" s="214"/>
      <c r="C18" s="214"/>
      <c r="D18" s="19" t="s">
        <v>184</v>
      </c>
      <c r="E18" s="214"/>
    </row>
    <row r="19" spans="1:5" ht="30" x14ac:dyDescent="0.25">
      <c r="A19" s="215"/>
      <c r="B19" s="214"/>
      <c r="C19" s="214"/>
      <c r="D19" s="19" t="s">
        <v>745</v>
      </c>
      <c r="E19" s="214"/>
    </row>
    <row r="20" spans="1:5" x14ac:dyDescent="0.25">
      <c r="A20" s="215"/>
      <c r="B20" s="214"/>
      <c r="C20" s="214"/>
      <c r="D20" s="19" t="s">
        <v>185</v>
      </c>
      <c r="E20" s="214"/>
    </row>
    <row r="21" spans="1:5" x14ac:dyDescent="0.25">
      <c r="A21" s="215"/>
      <c r="B21" s="214"/>
      <c r="C21" s="214"/>
      <c r="D21" s="19" t="s">
        <v>186</v>
      </c>
      <c r="E21" s="214"/>
    </row>
    <row r="22" spans="1:5" x14ac:dyDescent="0.25">
      <c r="A22" s="14"/>
      <c r="B22" s="14"/>
      <c r="C22" s="14"/>
    </row>
    <row r="23" spans="1:5" x14ac:dyDescent="0.25">
      <c r="A23" s="21" t="s">
        <v>1485</v>
      </c>
      <c r="B23" s="21"/>
      <c r="C23" s="14"/>
      <c r="E23" s="14"/>
    </row>
    <row r="24" spans="1:5" x14ac:dyDescent="0.25">
      <c r="A24" s="14"/>
      <c r="C24" s="14"/>
      <c r="D24" s="14"/>
      <c r="E24" s="14"/>
    </row>
  </sheetData>
  <mergeCells count="21">
    <mergeCell ref="E10:E12"/>
    <mergeCell ref="C10:C12"/>
    <mergeCell ref="B10:B12"/>
    <mergeCell ref="A10:A12"/>
    <mergeCell ref="A13:A21"/>
    <mergeCell ref="C13:C21"/>
    <mergeCell ref="B13:B21"/>
    <mergeCell ref="E13:E21"/>
    <mergeCell ref="A1:E1"/>
    <mergeCell ref="B3:B5"/>
    <mergeCell ref="E8:E9"/>
    <mergeCell ref="C8:C9"/>
    <mergeCell ref="B8:B9"/>
    <mergeCell ref="A8:A9"/>
    <mergeCell ref="E6:E7"/>
    <mergeCell ref="C6:C7"/>
    <mergeCell ref="B6:B7"/>
    <mergeCell ref="A6:A7"/>
    <mergeCell ref="A3:A5"/>
    <mergeCell ref="C3:C5"/>
    <mergeCell ref="E3:E5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27</vt:i4>
      </vt:variant>
    </vt:vector>
  </HeadingPairs>
  <TitlesOfParts>
    <vt:vector size="80" baseType="lpstr">
      <vt:lpstr>Table I -CPDO GIS </vt:lpstr>
      <vt:lpstr>Table 2  CPDO GIS </vt:lpstr>
      <vt:lpstr>Table 3 CPDO GIS </vt:lpstr>
      <vt:lpstr>Table 4 CPDO GIS</vt:lpstr>
      <vt:lpstr>Table 5 CPDO GIS</vt:lpstr>
      <vt:lpstr>Table 6 CPDO GIS </vt:lpstr>
      <vt:lpstr>Table 7 CENRO 1</vt:lpstr>
      <vt:lpstr>Table 8 CENRO 2</vt:lpstr>
      <vt:lpstr>Table 9 AGRI 1</vt:lpstr>
      <vt:lpstr>Table 10 AGRI 2</vt:lpstr>
      <vt:lpstr>Table 11 CENRO 3</vt:lpstr>
      <vt:lpstr>Table 12 CENRO 4</vt:lpstr>
      <vt:lpstr>Table 13 CENRO 5</vt:lpstr>
      <vt:lpstr>Table 14 CPDO GIS 7</vt:lpstr>
      <vt:lpstr>Table 15 CPDO GIS 8</vt:lpstr>
      <vt:lpstr>Table 16 CENRO 6</vt:lpstr>
      <vt:lpstr>Table 17 CENRO 7</vt:lpstr>
      <vt:lpstr>Table 18 CENRO 8</vt:lpstr>
      <vt:lpstr>Tbale 19 CENRO 9</vt:lpstr>
      <vt:lpstr>Table 20 CENRO 10</vt:lpstr>
      <vt:lpstr>Table 21 CENRO 11</vt:lpstr>
      <vt:lpstr>Table 22 CDRRMO 1</vt:lpstr>
      <vt:lpstr>Table 23 CDRRMO 2</vt:lpstr>
      <vt:lpstr>Table 24 CDRRMO 3</vt:lpstr>
      <vt:lpstr>Table 25 CDRRMO 4</vt:lpstr>
      <vt:lpstr>Table 26 CDRRMO 5</vt:lpstr>
      <vt:lpstr>Table 27 CDRRMO 6</vt:lpstr>
      <vt:lpstr>Table 28 CDRRMO 7</vt:lpstr>
      <vt:lpstr>Table 2 -17 CDRRMO 8</vt:lpstr>
      <vt:lpstr>Table 2 -18 CDRRMO 9</vt:lpstr>
      <vt:lpstr>Table 29 CUPDHO 1</vt:lpstr>
      <vt:lpstr>Table 30 CUPDHO 2</vt:lpstr>
      <vt:lpstr>Table 31 CUPDHO 3</vt:lpstr>
      <vt:lpstr>Table 32 CUPDHO 4</vt:lpstr>
      <vt:lpstr>Table 33 CUPDHO 5</vt:lpstr>
      <vt:lpstr>Table 34 CUPDHO 6</vt:lpstr>
      <vt:lpstr>Table 35 CUPDHO 7</vt:lpstr>
      <vt:lpstr>Table 36 CUPDHO 8</vt:lpstr>
      <vt:lpstr>Table 37 CUPDHO 9</vt:lpstr>
      <vt:lpstr>Table  38 CUPDHO 10</vt:lpstr>
      <vt:lpstr>Table 39 CUPDHO 11</vt:lpstr>
      <vt:lpstr>Table 40 CHO 1</vt:lpstr>
      <vt:lpstr>Table 41 CHO 2</vt:lpstr>
      <vt:lpstr>Table 42 CHO 3</vt:lpstr>
      <vt:lpstr>Table 43 CHO 4</vt:lpstr>
      <vt:lpstr>Table 44 CHO 5</vt:lpstr>
      <vt:lpstr>Table 45 CHO 6</vt:lpstr>
      <vt:lpstr>Table 46 CHO 7</vt:lpstr>
      <vt:lpstr>Table 47 CHO 8</vt:lpstr>
      <vt:lpstr>Table 48 Tourism</vt:lpstr>
      <vt:lpstr>Table 49 CSWD 1</vt:lpstr>
      <vt:lpstr>Table 50 CSWDO 2</vt:lpstr>
      <vt:lpstr>Table 51 CSWDO 3</vt:lpstr>
      <vt:lpstr>'Table I -CPDO GIS '!_Toc104276162</vt:lpstr>
      <vt:lpstr>'Table 2  CPDO GIS '!_Toc104276163</vt:lpstr>
      <vt:lpstr>'Table 3 CPDO GIS '!_Toc104276164</vt:lpstr>
      <vt:lpstr>'Table 4 CPDO GIS'!_Toc104276165</vt:lpstr>
      <vt:lpstr>'Table 5 CPDO GIS'!_Toc104276166</vt:lpstr>
      <vt:lpstr>'Table 6 CPDO GIS '!_Toc104276167</vt:lpstr>
      <vt:lpstr>'Table 7 CENRO 1'!_Toc104276168</vt:lpstr>
      <vt:lpstr>'Table 8 CENRO 2'!_Toc104276169</vt:lpstr>
      <vt:lpstr>'Table 9 AGRI 1'!_Toc104276170</vt:lpstr>
      <vt:lpstr>'Table 10 AGRI 2'!_Toc104276171</vt:lpstr>
      <vt:lpstr>'Table 11 CENRO 3'!_Toc104276172</vt:lpstr>
      <vt:lpstr>'Table 12 CENRO 4'!_Toc104276173</vt:lpstr>
      <vt:lpstr>'Table 13 CENRO 5'!_Toc104276174</vt:lpstr>
      <vt:lpstr>'Table 14 CPDO GIS 7'!_Toc104276175</vt:lpstr>
      <vt:lpstr>'Table 15 CPDO GIS 8'!_Toc104276176</vt:lpstr>
      <vt:lpstr>'Table 16 CENRO 6'!_Toc104276177</vt:lpstr>
      <vt:lpstr>'Table 18 CENRO 8'!_Toc104276179</vt:lpstr>
      <vt:lpstr>'Tbale 19 CENRO 9'!_Toc104276180</vt:lpstr>
      <vt:lpstr>'Table 20 CENRO 10'!_Toc104276181</vt:lpstr>
      <vt:lpstr>'Table 23 CDRRMO 2'!_Toc104276184</vt:lpstr>
      <vt:lpstr>'Table 24 CDRRMO 3'!_Toc104276185</vt:lpstr>
      <vt:lpstr>'Table 25 CDRRMO 4'!_Toc104276186</vt:lpstr>
      <vt:lpstr>'Table 42 CHO 3'!_Toc119929577</vt:lpstr>
      <vt:lpstr>area</vt:lpstr>
      <vt:lpstr>ExistingLU</vt:lpstr>
      <vt:lpstr>safdz</vt:lpstr>
      <vt:lpstr>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GISCPDO Sorcity</dc:creator>
  <cp:lastModifiedBy>BRENDA JOYCE DECANO</cp:lastModifiedBy>
  <cp:lastPrinted>2023-12-12T02:05:17Z</cp:lastPrinted>
  <dcterms:created xsi:type="dcterms:W3CDTF">2022-11-23T00:22:46Z</dcterms:created>
  <dcterms:modified xsi:type="dcterms:W3CDTF">2024-01-15T06:55:58Z</dcterms:modified>
</cp:coreProperties>
</file>